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СОЛД" sheetId="1" r:id="rId1"/>
  </sheets>
  <calcPr calcId="124519" refMode="R1C1"/>
</workbook>
</file>

<file path=xl/calcChain.xml><?xml version="1.0" encoding="utf-8"?>
<calcChain xmlns="http://schemas.openxmlformats.org/spreadsheetml/2006/main">
  <c r="H212" i="1"/>
  <c r="H210"/>
  <c r="H209" s="1"/>
  <c r="H208" s="1"/>
  <c r="H207" s="1"/>
  <c r="H206" s="1"/>
  <c r="H204"/>
  <c r="H203"/>
  <c r="H201"/>
  <c r="H200"/>
  <c r="H199"/>
  <c r="H198" s="1"/>
  <c r="H197" s="1"/>
  <c r="H196" s="1"/>
  <c r="H194"/>
  <c r="H192"/>
  <c r="H191"/>
  <c r="H190" s="1"/>
  <c r="H188"/>
  <c r="H187"/>
  <c r="H186" s="1"/>
  <c r="H185" s="1"/>
  <c r="H184" s="1"/>
  <c r="H183" s="1"/>
  <c r="H181"/>
  <c r="H179"/>
  <c r="H178"/>
  <c r="H177" s="1"/>
  <c r="H175"/>
  <c r="H174"/>
  <c r="H173" s="1"/>
  <c r="H171"/>
  <c r="H169"/>
  <c r="H168" s="1"/>
  <c r="H167" s="1"/>
  <c r="H166" s="1"/>
  <c r="H165" s="1"/>
  <c r="H164" s="1"/>
  <c r="H162"/>
  <c r="H161" s="1"/>
  <c r="H160" s="1"/>
  <c r="H159" s="1"/>
  <c r="H156"/>
  <c r="H155"/>
  <c r="H154"/>
  <c r="H153" s="1"/>
  <c r="H148"/>
  <c r="H147"/>
  <c r="H145"/>
  <c r="H137"/>
  <c r="H128" s="1"/>
  <c r="H123" s="1"/>
  <c r="H122" s="1"/>
  <c r="H124"/>
  <c r="H119"/>
  <c r="H118"/>
  <c r="H117" s="1"/>
  <c r="H116" s="1"/>
  <c r="H114"/>
  <c r="H112"/>
  <c r="H111" s="1"/>
  <c r="H110" s="1"/>
  <c r="H109" s="1"/>
  <c r="H107"/>
  <c r="H105"/>
  <c r="H104" s="1"/>
  <c r="H103" s="1"/>
  <c r="H101"/>
  <c r="H100" s="1"/>
  <c r="H99" s="1"/>
  <c r="H98" s="1"/>
  <c r="H96"/>
  <c r="H95" s="1"/>
  <c r="H94" s="1"/>
  <c r="H92"/>
  <c r="H91" s="1"/>
  <c r="H90" s="1"/>
  <c r="H88"/>
  <c r="H87" s="1"/>
  <c r="H86" s="1"/>
  <c r="H84"/>
  <c r="H83" s="1"/>
  <c r="H82" s="1"/>
  <c r="H80"/>
  <c r="H78"/>
  <c r="H77"/>
  <c r="H76"/>
  <c r="H75" s="1"/>
  <c r="H73"/>
  <c r="H72"/>
  <c r="H70"/>
  <c r="H69"/>
  <c r="H68"/>
  <c r="H67" s="1"/>
  <c r="H65"/>
  <c r="H64"/>
  <c r="H63" s="1"/>
  <c r="H61"/>
  <c r="H60"/>
  <c r="H59" s="1"/>
  <c r="H53"/>
  <c r="H50" s="1"/>
  <c r="H49" s="1"/>
  <c r="H48" s="1"/>
  <c r="H46"/>
  <c r="H43"/>
  <c r="H42"/>
  <c r="H41" s="1"/>
  <c r="H40" s="1"/>
  <c r="H38"/>
  <c r="H35" s="1"/>
  <c r="H36"/>
  <c r="H58" l="1"/>
  <c r="H34"/>
  <c r="H33" s="1"/>
  <c r="H32" s="1"/>
  <c r="H31" s="1"/>
</calcChain>
</file>

<file path=xl/sharedStrings.xml><?xml version="1.0" encoding="utf-8"?>
<sst xmlns="http://schemas.openxmlformats.org/spreadsheetml/2006/main" count="1154" uniqueCount="206">
  <si>
    <t xml:space="preserve">                                             Утверждаю</t>
  </si>
  <si>
    <t xml:space="preserve">                                   Начальник управления образования</t>
  </si>
  <si>
    <t xml:space="preserve">                                       (наименование должности)</t>
  </si>
  <si>
    <t xml:space="preserve">                  _________Е.В. Выскребенцев</t>
  </si>
  <si>
    <t xml:space="preserve">                                   (подпись) (расшифровка подписи)</t>
  </si>
  <si>
    <t xml:space="preserve">                                   " 09 "   января  "  2024 года</t>
  </si>
  <si>
    <t xml:space="preserve">                         БЮДЖЕТНАЯ СМЕТА</t>
  </si>
  <si>
    <t xml:space="preserve">                                                                                            ┌──────┐</t>
  </si>
  <si>
    <r>
      <t xml:space="preserve">                        на ___</t>
    </r>
    <r>
      <rPr>
        <b/>
        <u/>
        <sz val="9"/>
        <rFont val="Courier New"/>
        <family val="3"/>
        <charset val="204"/>
      </rPr>
      <t>2024</t>
    </r>
    <r>
      <rPr>
        <b/>
        <sz val="9"/>
        <rFont val="Courier New"/>
        <family val="3"/>
        <charset val="204"/>
      </rPr>
      <t>____ год                                         │ КОДЫ │</t>
    </r>
  </si>
  <si>
    <t xml:space="preserve">                                                                                            ├──────┤</t>
  </si>
  <si>
    <t xml:space="preserve">                                                                               Форма по КФД │      │</t>
  </si>
  <si>
    <t xml:space="preserve">            МКОУ "Солдатская основная общеобразовательная школа "</t>
  </si>
  <si>
    <t>Главный                                                                                     │      │</t>
  </si>
  <si>
    <t>распорядитель средств                                                                       │      │</t>
  </si>
  <si>
    <t>местного бюджета  Управление образования                                        по ППП      │ 100  │</t>
  </si>
  <si>
    <t>Администрации Фатежского района Курской области                                             ├──────┤</t>
  </si>
  <si>
    <t>Распорядитель средств                                                           по ОКПО     │      │</t>
  </si>
  <si>
    <t>местного бюджета &lt;*&gt; Управление образования                                     по СРРПБС   │      │</t>
  </si>
  <si>
    <t>Получатель средств                                                              по ОКПО     │      │</t>
  </si>
  <si>
    <t>местного бюджета &lt;**&gt; Управление образования                                    по СРРПБС   │      │</t>
  </si>
  <si>
    <t>Единица измерения:      руб.                                                    по ОКЕИ     │ 384  │</t>
  </si>
  <si>
    <t xml:space="preserve">                                                                                            └──────┘</t>
  </si>
  <si>
    <t xml:space="preserve">Наименование расхода     </t>
  </si>
  <si>
    <t xml:space="preserve">Код по БК     </t>
  </si>
  <si>
    <t>Сумма</t>
  </si>
  <si>
    <t>ГРБС</t>
  </si>
  <si>
    <t>Рз</t>
  </si>
  <si>
    <t>ПР</t>
  </si>
  <si>
    <t>ЦСР</t>
  </si>
  <si>
    <t>ВР</t>
  </si>
  <si>
    <t>косгу</t>
  </si>
  <si>
    <t>Управление образования Администрации Фатежского района Курской области</t>
  </si>
  <si>
    <t>003</t>
  </si>
  <si>
    <t>Общее образование</t>
  </si>
  <si>
    <t>07</t>
  </si>
  <si>
    <t>02</t>
  </si>
  <si>
    <t>Муниципальная программа Фатежского района Курской области «Развитие образования Фатежского района Курской области»</t>
  </si>
  <si>
    <t>03 00 0 00000</t>
  </si>
  <si>
    <t xml:space="preserve">Развитие общего образования </t>
  </si>
  <si>
    <t>03 2 02 00000</t>
  </si>
  <si>
    <t>Обеспечение реализации комплекса мер, направленных на улучшение демографической ситуации в Фатежском районе Курской области</t>
  </si>
  <si>
    <t>03 2 02 12799</t>
  </si>
  <si>
    <t>Пособия, компенсации и иные социальные выплаты гражданам, кроме публичных нормативных обязательств</t>
  </si>
  <si>
    <t>100</t>
  </si>
  <si>
    <t>Пособия по социальной помощи населению</t>
  </si>
  <si>
    <t>112</t>
  </si>
  <si>
    <t>266</t>
  </si>
  <si>
    <t>300</t>
  </si>
  <si>
    <t>321</t>
  </si>
  <si>
    <t>262</t>
  </si>
  <si>
    <t>Реализация основных общеобразовательных  и дополнительных общеобразовательных программ  в части финансирования расходов на оплату труда 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</si>
  <si>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03 2 02 13040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</si>
  <si>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</si>
  <si>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</si>
  <si>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</si>
  <si>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</si>
  <si>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</si>
  <si>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</si>
  <si>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</si>
  <si>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</si>
  <si>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</si>
  <si>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</si>
  <si>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</si>
  <si>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213</t>
  </si>
  <si>
    <t>Закупка товаров, работ и услуг для государственных (муниципальных) нужд</t>
  </si>
  <si>
    <t>200</t>
  </si>
  <si>
    <t xml:space="preserve">Иные закупки товаров, работ и услуг для государственных (муниципальных) нужд
</t>
  </si>
  <si>
    <t>240</t>
  </si>
  <si>
    <t xml:space="preserve">Прочая закупка товаров, работ и услуг для муниципальных нужд </t>
  </si>
  <si>
    <t>244</t>
  </si>
  <si>
    <t>Прочие услуги</t>
  </si>
  <si>
    <t>226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</si>
  <si>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</si>
  <si>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</si>
  <si>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</si>
  <si>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</si>
  <si>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Увеличение стоимости лекарственных препаратов и материалов, применяемых в медицинских целях</t>
  </si>
  <si>
    <t>341</t>
  </si>
  <si>
    <t>Увеличение стоимости мягкого инвентаря</t>
  </si>
  <si>
    <t>345</t>
  </si>
  <si>
    <t>Увеличение стоимости прочих оборотных запасов (материалов)</t>
  </si>
  <si>
    <t>346</t>
  </si>
  <si>
    <t>Увеличение стоимости прочих материальных запасов однократного применения</t>
  </si>
  <si>
    <t>349</t>
  </si>
  <si>
    <t>Проведение капитального ремонта муниципальных образовательных организаций</t>
  </si>
  <si>
    <t>03 2 02 13050</t>
  </si>
  <si>
    <t>243</t>
  </si>
  <si>
    <t>Работы, услуги по содержанию имущества</t>
  </si>
  <si>
    <t>225</t>
  </si>
  <si>
    <t>03 2 02 S3050</t>
  </si>
  <si>
    <t xml:space="preserve">Предоставление мер социальной поддержки  работникам муниципальных образовательных организаций
</t>
  </si>
  <si>
    <t>03 2 02 13060</t>
  </si>
  <si>
    <t>Иные выплаты персоналу казенных учреждений, за исключением фонда оплаты труда</t>
  </si>
  <si>
    <t>Прочие выплаты</t>
  </si>
  <si>
    <t>212</t>
  </si>
  <si>
    <t>03 2 02 S3060</t>
  </si>
  <si>
    <t>Преобретение  бензина для школьных автобусов в рамках комплекса мер по модернизации общего образования</t>
  </si>
  <si>
    <t>03 2 02 13080</t>
  </si>
  <si>
    <t xml:space="preserve">Закупка товаров, работ и услуг для муниципальных нужд
</t>
  </si>
  <si>
    <t xml:space="preserve">Иные закупки товаров, работ и услуг для муниципальных нужд
</t>
  </si>
  <si>
    <t>Увеличение стоимости горюче-смазочных материалов</t>
  </si>
  <si>
    <t>343</t>
  </si>
  <si>
    <t>03 2 02 S3080</t>
  </si>
  <si>
    <t>Мероприятия по организации питания обучающихся из малообеспеченных и многодетных семей, а также обучающихся в специальных (коррекционных) классах  муниципальных образовательных организаций</t>
  </si>
  <si>
    <t>03 2 02 13090</t>
  </si>
  <si>
    <t>342</t>
  </si>
  <si>
    <t>03 2 02 S3090</t>
  </si>
  <si>
    <t>Увеличение стоимости продуктов питания</t>
  </si>
  <si>
    <t>Мероприятия по организации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</si>
  <si>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02 L3040</t>
  </si>
  <si>
    <t>увеличение стоимости продуктов питания</t>
  </si>
  <si>
    <t>03 2 02 53030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</si>
  <si>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</si>
  <si>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03 2 02 R3030</t>
  </si>
  <si>
    <t>Расходы на обеспечение деятельности (оказание услуг) муниципальных учреждений</t>
  </si>
  <si>
    <t>03 2 02 С1401</t>
  </si>
  <si>
    <t xml:space="preserve">Закупка товаров, работ, услуг в целях капитального
ремонта государственного (муниципального) имущества
</t>
  </si>
  <si>
    <t>Услуги, работы для целей капитальных вложений</t>
  </si>
  <si>
    <t>228</t>
  </si>
  <si>
    <t>Услуги связи</t>
  </si>
  <si>
    <t>221</t>
  </si>
  <si>
    <t>Транспортные услуги</t>
  </si>
  <si>
    <t>222</t>
  </si>
  <si>
    <t>Коммунальные услуги</t>
  </si>
  <si>
    <t>223</t>
  </si>
  <si>
    <t>Страхование</t>
  </si>
  <si>
    <t>227</t>
  </si>
  <si>
    <t>Уплата иных платежей</t>
  </si>
  <si>
    <t>296</t>
  </si>
  <si>
    <t>Увеличение стоимости горюче-смазочных материалов (уголь)</t>
  </si>
  <si>
    <t>Увеличение стоимости строительных материалов</t>
  </si>
  <si>
    <t>344</t>
  </si>
  <si>
    <t>242</t>
  </si>
  <si>
    <t>Закупка энергетических ресурсов</t>
  </si>
  <si>
    <t>01</t>
  </si>
  <si>
    <t>247</t>
  </si>
  <si>
    <t>Иные бюджетные ассигнования</t>
  </si>
  <si>
    <t>800</t>
  </si>
  <si>
    <t xml:space="preserve">Уплата налогов, сборов и иных  платежей 
</t>
  </si>
  <si>
    <t>850</t>
  </si>
  <si>
    <t xml:space="preserve">Уплата налога на имущество организаций и земельного налога 
</t>
  </si>
  <si>
    <t>851</t>
  </si>
  <si>
    <t>291</t>
  </si>
  <si>
    <t xml:space="preserve">Уплата прочих налогов, сборов и иных обязательных платежей (транспортный налог) 
</t>
  </si>
  <si>
    <t>852</t>
  </si>
  <si>
    <t>853</t>
  </si>
  <si>
    <t>292</t>
  </si>
  <si>
    <t>Расходы  на мероприятия по организацию питания в муниципальных образовательных организаций,</t>
  </si>
  <si>
    <t>03 2 02 С1412</t>
  </si>
  <si>
    <t>Увеличение стоимости продуктов питания (родительская плата)</t>
  </si>
  <si>
    <t>Мероприятия на развитие социальной и инженерной инфраструктуры</t>
  </si>
  <si>
    <t>03 2 03 00000</t>
  </si>
  <si>
    <t>Оснащение( обновление материально-технической базы) оборудованием, средствами обучения и воспитания  образовательных организаций, в том числе осуществляющих образовательную деятельность по адаптированным основным общеобразовательным программам"</t>
  </si>
  <si>
    <t>03 2 Е1 51722</t>
  </si>
  <si>
    <t>Подпрограмма "Развитие дошкольного и общего образования детей" муниципальной программы Фатежского района Курской области  "Развитие образования в Фатежском районе Курской области"</t>
  </si>
  <si>
    <t>03 2 00 00000</t>
  </si>
  <si>
    <t>Региональный проект «Патриотическое воспитание граждан Российской Федерации»</t>
  </si>
  <si>
    <t>03 2 ЕВ 00000</t>
  </si>
  <si>
    <t>Проведение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</si>
  <si>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 2 EВ 51790</t>
  </si>
  <si>
    <t xml:space="preserve">Основное мероприятие "Внедрение целевой модели цифровой образовательной среды в образовательных организациях в рамках федерального проекта «Цифровая образовательная среда» национального проекта «Образование» национального проекта "Образование"  </t>
  </si>
  <si>
    <t>03 2 Е4 52100</t>
  </si>
  <si>
    <t>03 2 Е4 С1401</t>
  </si>
  <si>
    <t>Закупка товаров, работ и услуг в сфере информационно-коммуникационных технологий</t>
  </si>
  <si>
    <t>Муниципальная программа  «Содействие занятости населения в Фатежском районе Курской области»</t>
  </si>
  <si>
    <t>17 0 00 00000</t>
  </si>
  <si>
    <t>Подпрограмма  «Содействие временной занятости отдельных категорий граждан"  муниципальной программы  «Содействие занятости населения в Фатежском районе Курской области»</t>
  </si>
  <si>
    <t>17 1 01 00000</t>
  </si>
  <si>
    <t>Развитие рынка труда, повышение эффективности занятости населения. Организация временного трудоустройства несовершеннолетних граждан  в возрасте от 14 до 18 лет в свободное от учебы время</t>
  </si>
  <si>
    <t>17 1 01 C1436</t>
  </si>
  <si>
    <t>Закупка товаров, работ и услуг для муниципальных нужд</t>
  </si>
  <si>
    <t>Прочая закупка товаров, работ и услуг для муниципальных нужд</t>
  </si>
  <si>
    <t>Организация временного трудоустройства несовершеннолетних граждан  в возрасте от 14 до 18 лет в свободное от учебы время</t>
  </si>
  <si>
    <t xml:space="preserve">Обеспечение мероприятий связанных с профилактикой и устранением коронавирусной инфекции </t>
  </si>
  <si>
    <t>76 1 00 С2002</t>
  </si>
  <si>
    <t>Молодежная политика и оздоровление детей</t>
  </si>
  <si>
    <t>Муниципальная программа "Повышение эффективности работы с молодежью, организация отдыха и оздоровление детей, молодежи, развитие физической физкультуры и спорта в Фатежском районе Курской области</t>
  </si>
  <si>
    <t>08 4 00 00000</t>
  </si>
  <si>
    <t xml:space="preserve">Подпрограмма "Оздоровление и отдых детей" муниципальной программы "Повышение эффективности работы с молодежью, организация отдыха и оздоровление детей, молодежи, развитие физической физкультуры и спорта в Фатежском районе Курской области </t>
  </si>
  <si>
    <t>08 4 01 00000</t>
  </si>
  <si>
    <t>Организация отдыха детей в каникулярное время</t>
  </si>
  <si>
    <t>08 4 01 S3540</t>
  </si>
  <si>
    <t>Предоставление субсидий муниципальным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</si>
  <si>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</si>
  <si>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иные цели</t>
  </si>
  <si>
    <t>08 4 01 13540</t>
  </si>
  <si>
    <t>СОЦИАЛЬНАЯ ПОЛИТИКА</t>
  </si>
  <si>
    <t>10</t>
  </si>
  <si>
    <t>Социальное обеспечение населения</t>
  </si>
  <si>
    <t>03</t>
  </si>
  <si>
    <t>«Развитие образования Фатежского района Курской области» (2014-2020 годы)</t>
  </si>
  <si>
    <t>03 0 00 00000</t>
  </si>
  <si>
    <t>«Развитие общего образования"</t>
  </si>
  <si>
    <t>Публичные нормативные социальные выплаты гражданам</t>
  </si>
  <si>
    <t>03 2 02 С1409</t>
  </si>
  <si>
    <t>Пособия, компенсации, меры социальной поддержки по публичным нормативным обязательствам</t>
  </si>
  <si>
    <t>313</t>
  </si>
  <si>
    <t>Расходы на мероприятия по организации питания в муниципальных образовательных организаций</t>
  </si>
  <si>
    <t>Выплата денежной компенсации стоимости двухразового питания обучающимся , получающих образование на дому</t>
  </si>
  <si>
    <t>263</t>
  </si>
  <si>
    <t>Директор  МКОУ "Солдатская основная  общеобразовательная школа "</t>
  </si>
  <si>
    <t>З.А. Горбунова</t>
  </si>
  <si>
    <t>Заместитель главного бухгалтера - начальник отдела нефинансовых активов</t>
  </si>
  <si>
    <t>Н.А. Миронова</t>
  </si>
  <si>
    <t>Исполнитель:  экономист по бухгалтерскому учету и АХД 2 категории</t>
  </si>
  <si>
    <t>В.А. Ушакова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</si>
</sst>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_-* #,##0.00\ _₽_-;\-* #,##0.00\ _₽_-;_-* &quot;-&quot;??\ _₽_-;_-@_-"/>
    <numFmt numFmtId="166" formatCode="_-* #,##0.0\ _₽_-;\-* #,##0.0\ _₽_-;_-* &quot;-&quot;??\ _₽_-;_-@_-"/>
  </numFmts>
  <fonts count="45">
    <font>
      <sz val="10"/>
      <name val="Arial Cyr"/>
      <charset val="204"/>
    </font>
    <font>
      <sz val="10"/>
      <name val="Arial Cyr"/>
      <charset val="204"/>
    </font>
    <font>
      <b/>
      <sz val="8"/>
      <name val="Courier New"/>
      <family val="3"/>
      <charset val="204"/>
    </font>
    <font>
      <b/>
      <sz val="10"/>
      <name val="Arial Cyr"/>
      <charset val="204"/>
    </font>
    <font>
      <b/>
      <sz val="9"/>
      <name val="Courier New"/>
      <family val="3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u/>
      <sz val="9"/>
      <name val="Courier New"/>
      <family val="3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Arial"/>
      <family val="2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 Cyr"/>
      <charset val="204"/>
    </font>
    <font>
      <b/>
      <sz val="8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</font>
    <font>
      <b/>
      <sz val="9"/>
      <color indexed="10"/>
      <name val="Calibri"/>
      <family val="2"/>
      <charset val="204"/>
    </font>
    <font>
      <sz val="9"/>
      <name val="Calibri"/>
      <family val="2"/>
      <charset val="204"/>
    </font>
    <font>
      <sz val="9"/>
      <color indexed="10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28" fillId="0" borderId="0"/>
    <xf numFmtId="0" fontId="28" fillId="0" borderId="0"/>
  </cellStyleXfs>
  <cellXfs count="187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/>
    <xf numFmtId="4" fontId="2" fillId="0" borderId="0" xfId="0" applyNumberFormat="1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right" wrapText="1"/>
    </xf>
    <xf numFmtId="0" fontId="1" fillId="0" borderId="0" xfId="0" applyFont="1"/>
    <xf numFmtId="0" fontId="9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12" fillId="0" borderId="1" xfId="0" applyFont="1" applyBorder="1" applyAlignment="1">
      <alignment vertical="top" wrapText="1"/>
    </xf>
    <xf numFmtId="49" fontId="12" fillId="0" borderId="1" xfId="2" applyNumberFormat="1" applyFont="1" applyFill="1" applyBorder="1" applyAlignment="1" applyProtection="1">
      <alignment horizontal="center" vertical="center" wrapText="1"/>
      <protection hidden="1"/>
    </xf>
    <xf numFmtId="164" fontId="12" fillId="0" borderId="1" xfId="2" applyNumberFormat="1" applyFont="1" applyFill="1" applyBorder="1" applyAlignment="1" applyProtection="1">
      <alignment horizontal="center" vertical="center" wrapText="1"/>
      <protection hidden="1"/>
    </xf>
    <xf numFmtId="4" fontId="12" fillId="0" borderId="1" xfId="2" applyNumberFormat="1" applyFont="1" applyFill="1" applyBorder="1" applyAlignment="1" applyProtection="1">
      <alignment horizontal="center" vertical="center" wrapText="1"/>
      <protection hidden="1"/>
    </xf>
    <xf numFmtId="4" fontId="12" fillId="0" borderId="1" xfId="2" applyNumberFormat="1" applyFont="1" applyFill="1" applyBorder="1" applyAlignment="1" applyProtection="1">
      <alignment horizontal="right" vertical="center" wrapText="1"/>
      <protection hidden="1"/>
    </xf>
    <xf numFmtId="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right" vertical="center"/>
    </xf>
    <xf numFmtId="0" fontId="16" fillId="0" borderId="0" xfId="0" applyFont="1"/>
    <xf numFmtId="0" fontId="14" fillId="0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17" fillId="0" borderId="0" xfId="0" applyFont="1" applyFill="1"/>
    <xf numFmtId="0" fontId="18" fillId="0" borderId="1" xfId="0" applyFont="1" applyFill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wrapText="1"/>
    </xf>
    <xf numFmtId="49" fontId="15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right"/>
    </xf>
    <xf numFmtId="0" fontId="21" fillId="0" borderId="0" xfId="0" applyFont="1" applyFill="1"/>
    <xf numFmtId="0" fontId="22" fillId="0" borderId="6" xfId="0" applyFont="1" applyBorder="1" applyAlignment="1">
      <alignment horizontal="left" wrapText="1"/>
    </xf>
    <xf numFmtId="4" fontId="17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 vertical="top" wrapText="1"/>
    </xf>
    <xf numFmtId="4" fontId="1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/>
    </xf>
    <xf numFmtId="0" fontId="5" fillId="0" borderId="0" xfId="0" applyFont="1" applyFill="1"/>
    <xf numFmtId="0" fontId="11" fillId="0" borderId="1" xfId="0" applyFont="1" applyFill="1" applyBorder="1" applyAlignment="1">
      <alignment vertical="top" wrapText="1"/>
    </xf>
    <xf numFmtId="4" fontId="18" fillId="0" borderId="1" xfId="0" applyNumberFormat="1" applyFont="1" applyFill="1" applyBorder="1" applyAlignment="1">
      <alignment horizontal="right"/>
    </xf>
    <xf numFmtId="4" fontId="23" fillId="0" borderId="1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left" vertical="top" wrapText="1"/>
    </xf>
    <xf numFmtId="49" fontId="24" fillId="0" borderId="1" xfId="0" applyNumberFormat="1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right" vertical="center"/>
    </xf>
    <xf numFmtId="0" fontId="26" fillId="0" borderId="0" xfId="0" applyFont="1" applyFill="1"/>
    <xf numFmtId="0" fontId="27" fillId="0" borderId="1" xfId="0" applyFont="1" applyFill="1" applyBorder="1" applyAlignment="1">
      <alignment horizontal="left" wrapText="1"/>
    </xf>
    <xf numFmtId="4" fontId="26" fillId="0" borderId="1" xfId="0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left" wrapText="1"/>
    </xf>
    <xf numFmtId="49" fontId="25" fillId="0" borderId="1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/>
    </xf>
    <xf numFmtId="0" fontId="22" fillId="0" borderId="0" xfId="0" applyFont="1"/>
    <xf numFmtId="49" fontId="12" fillId="0" borderId="2" xfId="0" applyNumberFormat="1" applyFont="1" applyFill="1" applyBorder="1" applyAlignment="1">
      <alignment horizontal="left" wrapText="1"/>
    </xf>
    <xf numFmtId="4" fontId="28" fillId="0" borderId="7" xfId="3" applyNumberFormat="1" applyFont="1" applyBorder="1" applyAlignment="1">
      <alignment horizontal="right" vertical="top"/>
    </xf>
    <xf numFmtId="4" fontId="18" fillId="0" borderId="1" xfId="0" applyNumberFormat="1" applyFont="1" applyFill="1" applyBorder="1" applyAlignment="1">
      <alignment horizontal="right" vertical="center"/>
    </xf>
    <xf numFmtId="4" fontId="19" fillId="0" borderId="1" xfId="0" applyNumberFormat="1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left" wrapText="1"/>
    </xf>
    <xf numFmtId="165" fontId="20" fillId="0" borderId="1" xfId="1" applyNumberFormat="1" applyFont="1" applyFill="1" applyBorder="1" applyAlignment="1">
      <alignment horizontal="right"/>
    </xf>
    <xf numFmtId="165" fontId="17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left"/>
    </xf>
    <xf numFmtId="166" fontId="12" fillId="0" borderId="1" xfId="1" applyNumberFormat="1" applyFont="1" applyFill="1" applyBorder="1" applyAlignment="1">
      <alignment vertical="center"/>
    </xf>
    <xf numFmtId="166" fontId="12" fillId="0" borderId="1" xfId="1" applyNumberFormat="1" applyFont="1" applyFill="1" applyBorder="1" applyAlignment="1"/>
    <xf numFmtId="165" fontId="20" fillId="0" borderId="1" xfId="1" applyNumberFormat="1" applyFont="1" applyFill="1" applyBorder="1" applyAlignment="1"/>
    <xf numFmtId="4" fontId="17" fillId="0" borderId="1" xfId="0" applyNumberFormat="1" applyFont="1" applyFill="1" applyBorder="1" applyAlignment="1"/>
    <xf numFmtId="0" fontId="29" fillId="0" borderId="1" xfId="0" applyFont="1" applyFill="1" applyBorder="1" applyAlignment="1">
      <alignment horizontal="left" vertical="top" wrapText="1"/>
    </xf>
    <xf numFmtId="49" fontId="30" fillId="0" borderId="1" xfId="0" applyNumberFormat="1" applyFont="1" applyFill="1" applyBorder="1" applyAlignment="1">
      <alignment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right" vertical="center"/>
    </xf>
    <xf numFmtId="49" fontId="32" fillId="0" borderId="1" xfId="0" applyNumberFormat="1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49" fontId="33" fillId="0" borderId="1" xfId="0" applyNumberFormat="1" applyFont="1" applyFill="1" applyBorder="1" applyAlignment="1">
      <alignment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/>
    <xf numFmtId="4" fontId="21" fillId="0" borderId="1" xfId="0" applyNumberFormat="1" applyFont="1" applyFill="1" applyBorder="1"/>
    <xf numFmtId="4" fontId="21" fillId="0" borderId="0" xfId="0" applyNumberFormat="1" applyFont="1" applyFill="1"/>
    <xf numFmtId="4" fontId="28" fillId="0" borderId="0" xfId="4" applyNumberFormat="1" applyFont="1" applyBorder="1" applyAlignment="1">
      <alignment horizontal="right" vertical="top"/>
    </xf>
    <xf numFmtId="0" fontId="15" fillId="3" borderId="1" xfId="0" applyFont="1" applyFill="1" applyBorder="1" applyAlignment="1">
      <alignment horizontal="left" vertical="top" wrapText="1"/>
    </xf>
    <xf numFmtId="49" fontId="14" fillId="3" borderId="1" xfId="0" applyNumberFormat="1" applyFont="1" applyFill="1" applyBorder="1" applyAlignment="1">
      <alignment vertical="center" wrapText="1"/>
    </xf>
    <xf numFmtId="49" fontId="14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" fontId="35" fillId="3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left" wrapText="1"/>
    </xf>
    <xf numFmtId="4" fontId="36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2" fontId="21" fillId="0" borderId="0" xfId="0" applyNumberFormat="1" applyFont="1" applyFill="1"/>
    <xf numFmtId="4" fontId="35" fillId="0" borderId="1" xfId="0" applyNumberFormat="1" applyFont="1" applyFill="1" applyBorder="1" applyAlignment="1">
      <alignment horizontal="right"/>
    </xf>
    <xf numFmtId="0" fontId="29" fillId="4" borderId="1" xfId="0" applyFon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top" wrapText="1"/>
    </xf>
    <xf numFmtId="49" fontId="31" fillId="0" borderId="1" xfId="0" applyNumberFormat="1" applyFont="1" applyFill="1" applyBorder="1" applyAlignment="1">
      <alignment vertical="center" wrapText="1"/>
    </xf>
    <xf numFmtId="49" fontId="3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right"/>
    </xf>
    <xf numFmtId="0" fontId="35" fillId="0" borderId="0" xfId="0" applyFont="1" applyFill="1"/>
    <xf numFmtId="0" fontId="31" fillId="0" borderId="1" xfId="0" applyFont="1" applyFill="1" applyBorder="1" applyAlignment="1">
      <alignment horizontal="left" wrapText="1"/>
    </xf>
    <xf numFmtId="4" fontId="24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top" wrapText="1"/>
    </xf>
    <xf numFmtId="49" fontId="22" fillId="0" borderId="1" xfId="0" applyNumberFormat="1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right" vertical="center"/>
    </xf>
    <xf numFmtId="0" fontId="14" fillId="5" borderId="8" xfId="0" applyFont="1" applyFill="1" applyBorder="1" applyAlignment="1">
      <alignment horizontal="left" vertical="top" wrapText="1"/>
    </xf>
    <xf numFmtId="4" fontId="12" fillId="0" borderId="1" xfId="1" applyNumberFormat="1" applyFont="1" applyFill="1" applyBorder="1" applyAlignment="1">
      <alignment horizontal="right"/>
    </xf>
    <xf numFmtId="0" fontId="37" fillId="5" borderId="8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left" wrapText="1"/>
    </xf>
    <xf numFmtId="4" fontId="20" fillId="0" borderId="1" xfId="1" applyNumberFormat="1" applyFont="1" applyFill="1" applyBorder="1" applyAlignment="1">
      <alignment horizontal="right"/>
    </xf>
    <xf numFmtId="0" fontId="14" fillId="3" borderId="1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left"/>
    </xf>
    <xf numFmtId="4" fontId="22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8" fillId="0" borderId="0" xfId="0" applyFont="1" applyFill="1"/>
    <xf numFmtId="0" fontId="20" fillId="0" borderId="1" xfId="0" applyFont="1" applyFill="1" applyBorder="1" applyAlignment="1">
      <alignment horizontal="center" vertical="center" wrapText="1"/>
    </xf>
    <xf numFmtId="4" fontId="39" fillId="0" borderId="1" xfId="0" applyNumberFormat="1" applyFont="1" applyFill="1" applyBorder="1" applyAlignment="1">
      <alignment horizontal="right"/>
    </xf>
    <xf numFmtId="0" fontId="40" fillId="0" borderId="0" xfId="0" applyFont="1" applyFill="1"/>
    <xf numFmtId="0" fontId="21" fillId="0" borderId="0" xfId="0" applyFont="1"/>
    <xf numFmtId="4" fontId="19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top" wrapText="1"/>
    </xf>
    <xf numFmtId="4" fontId="41" fillId="0" borderId="1" xfId="0" applyNumberFormat="1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/>
    </xf>
    <xf numFmtId="49" fontId="15" fillId="0" borderId="9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vertical="top" wrapText="1"/>
    </xf>
    <xf numFmtId="49" fontId="20" fillId="0" borderId="1" xfId="2" applyNumberFormat="1" applyFont="1" applyFill="1" applyBorder="1" applyAlignment="1" applyProtection="1">
      <alignment horizontal="center" vertical="center" wrapText="1"/>
      <protection hidden="1"/>
    </xf>
    <xf numFmtId="4" fontId="20" fillId="0" borderId="1" xfId="0" applyNumberFormat="1" applyFont="1" applyFill="1" applyBorder="1" applyAlignment="1">
      <alignment horizontal="right"/>
    </xf>
    <xf numFmtId="0" fontId="42" fillId="0" borderId="1" xfId="0" applyFont="1" applyFill="1" applyBorder="1" applyAlignment="1">
      <alignment horizontal="left" wrapText="1"/>
    </xf>
    <xf numFmtId="4" fontId="4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left" wrapText="1"/>
    </xf>
    <xf numFmtId="4" fontId="43" fillId="0" borderId="1" xfId="0" applyNumberFormat="1" applyFont="1" applyFill="1" applyBorder="1" applyAlignment="1">
      <alignment horizontal="center"/>
    </xf>
    <xf numFmtId="49" fontId="18" fillId="3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4" fontId="20" fillId="3" borderId="1" xfId="0" applyNumberFormat="1" applyFont="1" applyFill="1" applyBorder="1" applyAlignment="1">
      <alignment horizontal="right" vertical="center"/>
    </xf>
    <xf numFmtId="0" fontId="35" fillId="0" borderId="0" xfId="0" applyFont="1"/>
    <xf numFmtId="4" fontId="1" fillId="0" borderId="0" xfId="0" applyNumberFormat="1" applyFont="1" applyBorder="1" applyAlignment="1">
      <alignment horizontal="right"/>
    </xf>
    <xf numFmtId="0" fontId="44" fillId="0" borderId="0" xfId="0" applyFont="1" applyBorder="1" applyAlignment="1">
      <alignment wrapText="1"/>
    </xf>
    <xf numFmtId="49" fontId="21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wrapText="1"/>
    </xf>
    <xf numFmtId="0" fontId="44" fillId="0" borderId="0" xfId="0" applyFont="1" applyBorder="1" applyAlignment="1">
      <alignment vertical="top" wrapText="1"/>
    </xf>
    <xf numFmtId="4" fontId="44" fillId="0" borderId="0" xfId="0" applyNumberFormat="1" applyFont="1" applyBorder="1" applyAlignment="1">
      <alignment horizontal="left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right"/>
    </xf>
  </cellXfs>
  <cellStyles count="5">
    <cellStyle name="Обычный" xfId="0" builtinId="0"/>
    <cellStyle name="Обычный_tmp_БЮДЖЕТНАЯ РОСПИСЬ на2011г." xfId="2"/>
    <cellStyle name="Обычный_ВЛСШ" xfId="4"/>
    <cellStyle name="Обычный_ФСШ №1" xfId="3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7"/>
  <sheetViews>
    <sheetView tabSelected="1" workbookViewId="0">
      <selection activeCell="J155" sqref="J155:J156"/>
    </sheetView>
  </sheetViews>
  <sheetFormatPr defaultRowHeight="12.75" outlineLevelRow="2"/>
  <cols>
    <col min="1" max="1" width="66.7109375" style="175" customWidth="1"/>
    <col min="2" max="2" width="4.7109375" style="175" customWidth="1"/>
    <col min="3" max="3" width="3.85546875" style="175" customWidth="1"/>
    <col min="4" max="4" width="4.85546875" style="175" customWidth="1"/>
    <col min="5" max="5" width="11.140625" style="175" customWidth="1"/>
    <col min="6" max="6" width="4.28515625" style="175" customWidth="1"/>
    <col min="7" max="7" width="5" style="175" customWidth="1"/>
    <col min="8" max="8" width="12.85546875" style="186" customWidth="1"/>
  </cols>
  <sheetData>
    <row r="1" spans="1:8" s="2" customFormat="1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>
      <c r="A3" s="1" t="s">
        <v>2</v>
      </c>
      <c r="B3" s="1"/>
      <c r="C3" s="1"/>
      <c r="D3" s="1"/>
      <c r="E3" s="1"/>
      <c r="F3" s="1"/>
      <c r="G3" s="1"/>
      <c r="H3" s="1"/>
    </row>
    <row r="4" spans="1:8" s="4" customFormat="1">
      <c r="A4" s="3" t="s">
        <v>3</v>
      </c>
      <c r="B4" s="3"/>
      <c r="C4" s="3"/>
      <c r="D4" s="3"/>
      <c r="E4" s="3"/>
      <c r="F4" s="3"/>
      <c r="G4" s="3"/>
      <c r="H4" s="3"/>
    </row>
    <row r="5" spans="1:8" s="2" customFormat="1">
      <c r="A5" s="1" t="s">
        <v>4</v>
      </c>
      <c r="B5" s="1"/>
      <c r="C5" s="1"/>
      <c r="D5" s="1"/>
      <c r="E5" s="1"/>
      <c r="F5" s="1"/>
      <c r="G5" s="1"/>
      <c r="H5" s="1"/>
    </row>
    <row r="6" spans="1:8" s="4" customFormat="1">
      <c r="A6" s="3" t="s">
        <v>5</v>
      </c>
      <c r="B6" s="3"/>
      <c r="C6" s="3"/>
      <c r="D6" s="3"/>
      <c r="E6" s="3"/>
      <c r="F6" s="3"/>
      <c r="G6" s="3"/>
      <c r="H6" s="3"/>
    </row>
    <row r="7" spans="1:8" s="6" customFormat="1" ht="11.25">
      <c r="A7" s="5"/>
      <c r="B7" s="5"/>
      <c r="C7" s="5"/>
      <c r="D7" s="5"/>
      <c r="E7" s="5"/>
      <c r="F7" s="5"/>
      <c r="G7" s="5"/>
      <c r="H7" s="5"/>
    </row>
    <row r="8" spans="1:8" s="6" customFormat="1" ht="11.25">
      <c r="A8" s="7" t="s">
        <v>6</v>
      </c>
      <c r="B8" s="7"/>
      <c r="C8" s="7"/>
      <c r="D8" s="7"/>
      <c r="E8" s="7"/>
      <c r="F8" s="7"/>
      <c r="G8" s="7"/>
      <c r="H8" s="7"/>
    </row>
    <row r="9" spans="1:8" s="2" customFormat="1">
      <c r="A9" s="7" t="s">
        <v>7</v>
      </c>
      <c r="B9" s="7"/>
      <c r="C9" s="7"/>
      <c r="D9" s="7"/>
      <c r="E9" s="7"/>
      <c r="F9" s="7"/>
      <c r="G9" s="7"/>
      <c r="H9" s="7"/>
    </row>
    <row r="10" spans="1:8" s="4" customFormat="1">
      <c r="A10" s="8" t="s">
        <v>8</v>
      </c>
      <c r="B10" s="8"/>
      <c r="C10" s="8"/>
      <c r="D10" s="8"/>
      <c r="E10" s="8"/>
      <c r="F10" s="8"/>
      <c r="G10" s="8"/>
      <c r="H10" s="8"/>
    </row>
    <row r="11" spans="1:8" s="2" customFormat="1" ht="9.75" customHeight="1">
      <c r="A11" s="7" t="s">
        <v>9</v>
      </c>
      <c r="B11" s="7"/>
      <c r="C11" s="7"/>
      <c r="D11" s="7"/>
      <c r="E11" s="7"/>
      <c r="F11" s="7"/>
      <c r="G11" s="7"/>
      <c r="H11" s="7"/>
    </row>
    <row r="12" spans="1:8" s="2" customFormat="1" ht="12" customHeight="1">
      <c r="A12" s="7" t="s">
        <v>10</v>
      </c>
      <c r="B12" s="7"/>
      <c r="C12" s="7"/>
      <c r="D12" s="7"/>
      <c r="E12" s="7"/>
      <c r="F12" s="7"/>
      <c r="G12" s="7"/>
      <c r="H12" s="7"/>
    </row>
    <row r="13" spans="1:8" s="2" customFormat="1">
      <c r="A13" s="7" t="s">
        <v>11</v>
      </c>
      <c r="B13" s="7"/>
      <c r="C13" s="7"/>
      <c r="D13" s="7"/>
      <c r="E13" s="7"/>
      <c r="F13" s="7"/>
      <c r="G13" s="7"/>
      <c r="H13" s="7"/>
    </row>
    <row r="14" spans="1:8" s="2" customFormat="1" ht="9.75" customHeight="1">
      <c r="A14" s="9"/>
      <c r="B14" s="1"/>
      <c r="C14" s="1"/>
      <c r="D14" s="1"/>
      <c r="E14" s="1"/>
      <c r="F14" s="1"/>
      <c r="G14" s="1"/>
      <c r="H14" s="1"/>
    </row>
    <row r="15" spans="1:8" s="2" customFormat="1" ht="13.5" customHeight="1">
      <c r="A15" s="7" t="s">
        <v>12</v>
      </c>
      <c r="B15" s="7"/>
      <c r="C15" s="7"/>
      <c r="D15" s="7"/>
      <c r="E15" s="7"/>
      <c r="F15" s="7"/>
      <c r="G15" s="7"/>
      <c r="H15" s="7"/>
    </row>
    <row r="16" spans="1:8" s="2" customFormat="1">
      <c r="A16" s="10" t="s">
        <v>13</v>
      </c>
      <c r="B16" s="10"/>
      <c r="C16" s="10"/>
      <c r="D16" s="10"/>
      <c r="E16" s="10"/>
      <c r="F16" s="10"/>
      <c r="G16" s="10"/>
      <c r="H16" s="10"/>
    </row>
    <row r="17" spans="1:20" s="2" customFormat="1">
      <c r="A17" s="10" t="s">
        <v>14</v>
      </c>
      <c r="B17" s="10"/>
      <c r="C17" s="10"/>
      <c r="D17" s="10"/>
      <c r="E17" s="10"/>
      <c r="F17" s="10"/>
      <c r="G17" s="10"/>
      <c r="H17" s="10"/>
    </row>
    <row r="18" spans="1:20" s="2" customFormat="1">
      <c r="A18" s="10" t="s">
        <v>15</v>
      </c>
      <c r="B18" s="10"/>
      <c r="C18" s="10"/>
      <c r="D18" s="10"/>
      <c r="E18" s="10"/>
      <c r="F18" s="10"/>
      <c r="G18" s="10"/>
      <c r="H18" s="10"/>
    </row>
    <row r="19" spans="1:20" s="2" customFormat="1">
      <c r="A19" s="10" t="s">
        <v>16</v>
      </c>
      <c r="B19" s="10"/>
      <c r="C19" s="10"/>
      <c r="D19" s="10"/>
      <c r="E19" s="10"/>
      <c r="F19" s="10"/>
      <c r="G19" s="10"/>
      <c r="H19" s="10"/>
    </row>
    <row r="20" spans="1:20" s="2" customFormat="1">
      <c r="A20" s="10" t="s">
        <v>17</v>
      </c>
      <c r="B20" s="10"/>
      <c r="C20" s="10"/>
      <c r="D20" s="10"/>
      <c r="E20" s="10"/>
      <c r="F20" s="10"/>
      <c r="G20" s="10"/>
      <c r="H20" s="10"/>
    </row>
    <row r="21" spans="1:20" s="2" customFormat="1">
      <c r="A21" s="10" t="s">
        <v>15</v>
      </c>
      <c r="B21" s="10"/>
      <c r="C21" s="10"/>
      <c r="D21" s="10"/>
      <c r="E21" s="10"/>
      <c r="F21" s="10"/>
      <c r="G21" s="10"/>
      <c r="H21" s="10"/>
    </row>
    <row r="22" spans="1:20" s="2" customFormat="1">
      <c r="A22" s="10" t="s">
        <v>18</v>
      </c>
      <c r="B22" s="10"/>
      <c r="C22" s="10"/>
      <c r="D22" s="10"/>
      <c r="E22" s="10"/>
      <c r="F22" s="10"/>
      <c r="G22" s="10"/>
      <c r="H22" s="10"/>
    </row>
    <row r="23" spans="1:20" s="2" customFormat="1">
      <c r="A23" s="10" t="s">
        <v>19</v>
      </c>
      <c r="B23" s="10"/>
      <c r="C23" s="10"/>
      <c r="D23" s="10"/>
      <c r="E23" s="10"/>
      <c r="F23" s="10"/>
      <c r="G23" s="10"/>
      <c r="H23" s="10"/>
    </row>
    <row r="24" spans="1:20" s="2" customFormat="1">
      <c r="A24" s="10" t="s">
        <v>15</v>
      </c>
      <c r="B24" s="10"/>
      <c r="C24" s="10"/>
      <c r="D24" s="10"/>
      <c r="E24" s="10"/>
      <c r="F24" s="10"/>
      <c r="G24" s="10"/>
      <c r="H24" s="10"/>
    </row>
    <row r="25" spans="1:20" s="2" customFormat="1">
      <c r="A25" s="10" t="s">
        <v>20</v>
      </c>
      <c r="B25" s="10"/>
      <c r="C25" s="10"/>
      <c r="D25" s="10"/>
      <c r="E25" s="10"/>
      <c r="F25" s="10"/>
      <c r="G25" s="10"/>
      <c r="H25" s="10"/>
    </row>
    <row r="26" spans="1:20" s="2" customFormat="1" ht="7.5" customHeight="1">
      <c r="A26" s="10" t="s">
        <v>21</v>
      </c>
      <c r="B26" s="10"/>
      <c r="C26" s="10"/>
      <c r="D26" s="10"/>
      <c r="E26" s="10"/>
      <c r="F26" s="10"/>
      <c r="G26" s="10"/>
      <c r="H26" s="10"/>
    </row>
    <row r="27" spans="1:20" s="2" customFormat="1" ht="5.25" customHeight="1">
      <c r="A27" s="11"/>
      <c r="B27" s="11"/>
      <c r="C27" s="11"/>
      <c r="D27" s="11"/>
      <c r="E27" s="11"/>
      <c r="F27" s="11"/>
      <c r="G27" s="11"/>
      <c r="H27" s="12"/>
    </row>
    <row r="28" spans="1:20" s="17" customFormat="1" ht="12.75" customHeight="1">
      <c r="A28" s="13" t="s">
        <v>22</v>
      </c>
      <c r="B28" s="14" t="s">
        <v>23</v>
      </c>
      <c r="C28" s="15"/>
      <c r="D28" s="15"/>
      <c r="E28" s="15"/>
      <c r="F28" s="15"/>
      <c r="G28" s="15"/>
      <c r="H28" s="16" t="s">
        <v>24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s="17" customFormat="1">
      <c r="A29" s="13"/>
      <c r="B29" s="18"/>
      <c r="C29" s="19"/>
      <c r="D29" s="18"/>
      <c r="E29" s="18"/>
      <c r="F29" s="18"/>
      <c r="G29" s="18"/>
      <c r="H29" s="20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s="24" customFormat="1" ht="16.5" customHeight="1">
      <c r="A30" s="21"/>
      <c r="B30" s="22" t="s">
        <v>25</v>
      </c>
      <c r="C30" s="22" t="s">
        <v>26</v>
      </c>
      <c r="D30" s="22" t="s">
        <v>27</v>
      </c>
      <c r="E30" s="22" t="s">
        <v>28</v>
      </c>
      <c r="F30" s="22" t="s">
        <v>29</v>
      </c>
      <c r="G30" s="21" t="s">
        <v>30</v>
      </c>
      <c r="H30" s="2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s="31" customFormat="1" ht="17.25" customHeight="1">
      <c r="A31" s="25" t="s">
        <v>31</v>
      </c>
      <c r="B31" s="26" t="s">
        <v>32</v>
      </c>
      <c r="C31" s="26"/>
      <c r="D31" s="27"/>
      <c r="E31" s="26"/>
      <c r="F31" s="26"/>
      <c r="G31" s="28"/>
      <c r="H31" s="29">
        <f>H32+H196+H206</f>
        <v>23431147.169999998</v>
      </c>
      <c r="I31" s="30"/>
    </row>
    <row r="32" spans="1:20" s="38" customFormat="1" ht="14.25" customHeight="1">
      <c r="A32" s="32" t="s">
        <v>33</v>
      </c>
      <c r="B32" s="33" t="s">
        <v>32</v>
      </c>
      <c r="C32" s="34" t="s">
        <v>34</v>
      </c>
      <c r="D32" s="34" t="s">
        <v>35</v>
      </c>
      <c r="E32" s="35"/>
      <c r="F32" s="36"/>
      <c r="G32" s="36"/>
      <c r="H32" s="37">
        <f>H33+H183+H190</f>
        <v>23431147.169999998</v>
      </c>
    </row>
    <row r="33" spans="1:8" s="44" customFormat="1" ht="33" customHeight="1">
      <c r="A33" s="39" t="s">
        <v>36</v>
      </c>
      <c r="B33" s="40" t="s">
        <v>32</v>
      </c>
      <c r="C33" s="41" t="s">
        <v>34</v>
      </c>
      <c r="D33" s="41" t="s">
        <v>35</v>
      </c>
      <c r="E33" s="42" t="s">
        <v>37</v>
      </c>
      <c r="F33" s="41"/>
      <c r="G33" s="41"/>
      <c r="H33" s="43">
        <f>H34+H173+H177+H159</f>
        <v>23431147.169999998</v>
      </c>
    </row>
    <row r="34" spans="1:8" s="44" customFormat="1" ht="17.25" customHeight="1">
      <c r="A34" s="39" t="s">
        <v>38</v>
      </c>
      <c r="B34" s="40" t="s">
        <v>32</v>
      </c>
      <c r="C34" s="41" t="s">
        <v>34</v>
      </c>
      <c r="D34" s="41" t="s">
        <v>35</v>
      </c>
      <c r="E34" s="42" t="s">
        <v>39</v>
      </c>
      <c r="F34" s="41"/>
      <c r="G34" s="41"/>
      <c r="H34" s="43">
        <f>H35+H40+H67+H75+H86+H90+H94+H98+H103+H109+H116+H158+H164+H153+H82</f>
        <v>20756037.169999998</v>
      </c>
    </row>
    <row r="35" spans="1:8" s="44" customFormat="1" ht="30.75" customHeight="1">
      <c r="A35" s="45" t="s">
        <v>40</v>
      </c>
      <c r="B35" s="46" t="s">
        <v>32</v>
      </c>
      <c r="C35" s="47" t="s">
        <v>34</v>
      </c>
      <c r="D35" s="47" t="s">
        <v>35</v>
      </c>
      <c r="E35" s="48" t="s">
        <v>41</v>
      </c>
      <c r="F35" s="47"/>
      <c r="G35" s="47"/>
      <c r="H35" s="49">
        <f>H36+H38</f>
        <v>0</v>
      </c>
    </row>
    <row r="36" spans="1:8" s="44" customFormat="1" ht="36" customHeight="1">
      <c r="A36" s="50" t="s">
        <v>42</v>
      </c>
      <c r="B36" s="46" t="s">
        <v>32</v>
      </c>
      <c r="C36" s="47" t="s">
        <v>34</v>
      </c>
      <c r="D36" s="47" t="s">
        <v>35</v>
      </c>
      <c r="E36" s="48" t="s">
        <v>41</v>
      </c>
      <c r="F36" s="47" t="s">
        <v>43</v>
      </c>
      <c r="G36" s="47"/>
      <c r="H36" s="49">
        <f>H37</f>
        <v>0</v>
      </c>
    </row>
    <row r="37" spans="1:8" s="44" customFormat="1" ht="17.25" customHeight="1">
      <c r="A37" s="51" t="s">
        <v>44</v>
      </c>
      <c r="B37" s="52" t="s">
        <v>32</v>
      </c>
      <c r="C37" s="53" t="s">
        <v>34</v>
      </c>
      <c r="D37" s="53" t="s">
        <v>35</v>
      </c>
      <c r="E37" s="54" t="s">
        <v>41</v>
      </c>
      <c r="F37" s="53" t="s">
        <v>45</v>
      </c>
      <c r="G37" s="53" t="s">
        <v>46</v>
      </c>
      <c r="H37" s="55"/>
    </row>
    <row r="38" spans="1:8" s="44" customFormat="1" ht="32.25" customHeight="1">
      <c r="A38" s="50" t="s">
        <v>42</v>
      </c>
      <c r="B38" s="46" t="s">
        <v>32</v>
      </c>
      <c r="C38" s="47" t="s">
        <v>34</v>
      </c>
      <c r="D38" s="47" t="s">
        <v>35</v>
      </c>
      <c r="E38" s="48" t="s">
        <v>41</v>
      </c>
      <c r="F38" s="47" t="s">
        <v>47</v>
      </c>
      <c r="G38" s="47"/>
      <c r="H38" s="49">
        <f>H39</f>
        <v>0</v>
      </c>
    </row>
    <row r="39" spans="1:8" s="44" customFormat="1" ht="20.25" customHeight="1">
      <c r="A39" s="51" t="s">
        <v>44</v>
      </c>
      <c r="B39" s="52" t="s">
        <v>32</v>
      </c>
      <c r="C39" s="53" t="s">
        <v>34</v>
      </c>
      <c r="D39" s="53" t="s">
        <v>35</v>
      </c>
      <c r="E39" s="54" t="s">
        <v>41</v>
      </c>
      <c r="F39" s="53" t="s">
        <v>48</v>
      </c>
      <c r="G39" s="53" t="s">
        <v>49</v>
      </c>
      <c r="H39" s="55"/>
    </row>
    <row r="40" spans="1:8" s="44" customFormat="1" ht="64.5" customHeight="1" collapsed="1">
      <c r="A40" s="39" t="s">
        <v>50</v>
      </c>
      <c r="B40" s="40" t="s">
        <v>32</v>
      </c>
      <c r="C40" s="41" t="s">
        <v>34</v>
      </c>
      <c r="D40" s="41" t="s">
        <v>35</v>
      </c>
      <c r="E40" s="42" t="s">
        <v>51</v>
      </c>
      <c r="F40" s="41"/>
      <c r="G40" s="41"/>
      <c r="H40" s="43">
        <f>H41+H48</f>
        <v>17925936</v>
      </c>
    </row>
    <row r="41" spans="1:8" s="44" customFormat="1" ht="36" customHeight="1">
      <c r="A41" s="56" t="s">
        <v>52</v>
      </c>
      <c r="B41" s="40" t="s">
        <v>32</v>
      </c>
      <c r="C41" s="41" t="s">
        <v>34</v>
      </c>
      <c r="D41" s="41" t="s">
        <v>35</v>
      </c>
      <c r="E41" s="57" t="s">
        <v>51</v>
      </c>
      <c r="F41" s="41" t="s">
        <v>43</v>
      </c>
      <c r="G41" s="41"/>
      <c r="H41" s="43">
        <f>H42</f>
        <v>17925936</v>
      </c>
    </row>
    <row r="42" spans="1:8" s="44" customFormat="1" ht="15.75" customHeight="1">
      <c r="A42" s="56" t="s">
        <v>53</v>
      </c>
      <c r="B42" s="40" t="s">
        <v>32</v>
      </c>
      <c r="C42" s="41" t="s">
        <v>34</v>
      </c>
      <c r="D42" s="41" t="s">
        <v>35</v>
      </c>
      <c r="E42" s="57" t="s">
        <v>51</v>
      </c>
      <c r="F42" s="41" t="s">
        <v>54</v>
      </c>
      <c r="G42" s="41"/>
      <c r="H42" s="43">
        <f>H43+H46</f>
        <v>17925936</v>
      </c>
    </row>
    <row r="43" spans="1:8" s="44" customFormat="1" ht="15.75" customHeight="1">
      <c r="A43" s="56" t="s">
        <v>55</v>
      </c>
      <c r="B43" s="40" t="s">
        <v>32</v>
      </c>
      <c r="C43" s="41" t="s">
        <v>34</v>
      </c>
      <c r="D43" s="41" t="s">
        <v>35</v>
      </c>
      <c r="E43" s="57" t="s">
        <v>51</v>
      </c>
      <c r="F43" s="41" t="s">
        <v>56</v>
      </c>
      <c r="G43" s="41"/>
      <c r="H43" s="43">
        <f>H44+H45</f>
        <v>13768000</v>
      </c>
    </row>
    <row r="44" spans="1:8" s="62" customFormat="1" ht="15.75" customHeight="1">
      <c r="A44" s="58" t="s">
        <v>57</v>
      </c>
      <c r="B44" s="59" t="s">
        <v>32</v>
      </c>
      <c r="C44" s="60" t="s">
        <v>34</v>
      </c>
      <c r="D44" s="60" t="s">
        <v>35</v>
      </c>
      <c r="E44" s="57" t="s">
        <v>51</v>
      </c>
      <c r="F44" s="60" t="s">
        <v>56</v>
      </c>
      <c r="G44" s="60" t="s">
        <v>58</v>
      </c>
      <c r="H44" s="61">
        <v>13763275.27</v>
      </c>
    </row>
    <row r="45" spans="1:8" s="62" customFormat="1" ht="15.75" customHeight="1" thickBot="1">
      <c r="A45" s="63" t="s">
        <v>59</v>
      </c>
      <c r="B45" s="59" t="s">
        <v>32</v>
      </c>
      <c r="C45" s="60" t="s">
        <v>34</v>
      </c>
      <c r="D45" s="60" t="s">
        <v>35</v>
      </c>
      <c r="E45" s="57" t="s">
        <v>51</v>
      </c>
      <c r="F45" s="60" t="s">
        <v>56</v>
      </c>
      <c r="G45" s="60" t="s">
        <v>46</v>
      </c>
      <c r="H45" s="61">
        <v>4724.7299999999996</v>
      </c>
    </row>
    <row r="46" spans="1:8" s="62" customFormat="1" ht="26.25" customHeight="1">
      <c r="A46" s="56" t="s">
        <v>60</v>
      </c>
      <c r="B46" s="40" t="s">
        <v>32</v>
      </c>
      <c r="C46" s="41" t="s">
        <v>34</v>
      </c>
      <c r="D46" s="41" t="s">
        <v>35</v>
      </c>
      <c r="E46" s="42" t="s">
        <v>51</v>
      </c>
      <c r="F46" s="41" t="s">
        <v>61</v>
      </c>
      <c r="G46" s="60"/>
      <c r="H46" s="64">
        <f>H47</f>
        <v>4157936</v>
      </c>
    </row>
    <row r="47" spans="1:8" s="62" customFormat="1" ht="18.75" customHeight="1">
      <c r="A47" s="58" t="s">
        <v>62</v>
      </c>
      <c r="B47" s="59" t="s">
        <v>32</v>
      </c>
      <c r="C47" s="60" t="s">
        <v>34</v>
      </c>
      <c r="D47" s="60" t="s">
        <v>35</v>
      </c>
      <c r="E47" s="57" t="s">
        <v>51</v>
      </c>
      <c r="F47" s="60" t="s">
        <v>61</v>
      </c>
      <c r="G47" s="60" t="s">
        <v>63</v>
      </c>
      <c r="H47" s="61">
        <v>4157936</v>
      </c>
    </row>
    <row r="48" spans="1:8" s="44" customFormat="1" ht="14.25" customHeight="1">
      <c r="A48" s="56" t="s">
        <v>64</v>
      </c>
      <c r="B48" s="40" t="s">
        <v>32</v>
      </c>
      <c r="C48" s="41" t="s">
        <v>34</v>
      </c>
      <c r="D48" s="41" t="s">
        <v>35</v>
      </c>
      <c r="E48" s="57" t="s">
        <v>51</v>
      </c>
      <c r="F48" s="41" t="s">
        <v>65</v>
      </c>
      <c r="G48" s="41"/>
      <c r="H48" s="43">
        <f>H49</f>
        <v>0</v>
      </c>
    </row>
    <row r="49" spans="1:8" s="44" customFormat="1" ht="12.75" customHeight="1">
      <c r="A49" s="39" t="s">
        <v>66</v>
      </c>
      <c r="B49" s="40" t="s">
        <v>32</v>
      </c>
      <c r="C49" s="41" t="s">
        <v>34</v>
      </c>
      <c r="D49" s="41" t="s">
        <v>35</v>
      </c>
      <c r="E49" s="57" t="s">
        <v>51</v>
      </c>
      <c r="F49" s="41" t="s">
        <v>67</v>
      </c>
      <c r="G49" s="41"/>
      <c r="H49" s="43">
        <f>H50</f>
        <v>0</v>
      </c>
    </row>
    <row r="50" spans="1:8" s="44" customFormat="1" ht="15.75" customHeight="1">
      <c r="A50" s="39" t="s">
        <v>68</v>
      </c>
      <c r="B50" s="40" t="s">
        <v>32</v>
      </c>
      <c r="C50" s="41" t="s">
        <v>34</v>
      </c>
      <c r="D50" s="41" t="s">
        <v>35</v>
      </c>
      <c r="E50" s="57" t="s">
        <v>51</v>
      </c>
      <c r="F50" s="41" t="s">
        <v>69</v>
      </c>
      <c r="G50" s="41"/>
      <c r="H50" s="43">
        <f>H51+H52+H53</f>
        <v>0</v>
      </c>
    </row>
    <row r="51" spans="1:8" s="44" customFormat="1" ht="15.75" hidden="1" customHeight="1">
      <c r="A51" s="65" t="s">
        <v>70</v>
      </c>
      <c r="B51" s="59" t="s">
        <v>32</v>
      </c>
      <c r="C51" s="60" t="s">
        <v>34</v>
      </c>
      <c r="D51" s="60" t="s">
        <v>35</v>
      </c>
      <c r="E51" s="57" t="s">
        <v>51</v>
      </c>
      <c r="F51" s="60" t="s">
        <v>69</v>
      </c>
      <c r="G51" s="60" t="s">
        <v>71</v>
      </c>
      <c r="H51" s="66"/>
    </row>
    <row r="52" spans="1:8" s="62" customFormat="1" ht="15.75" customHeight="1">
      <c r="A52" s="65" t="s">
        <v>72</v>
      </c>
      <c r="B52" s="59" t="s">
        <v>32</v>
      </c>
      <c r="C52" s="60" t="s">
        <v>34</v>
      </c>
      <c r="D52" s="60" t="s">
        <v>35</v>
      </c>
      <c r="E52" s="57" t="s">
        <v>51</v>
      </c>
      <c r="F52" s="60" t="s">
        <v>69</v>
      </c>
      <c r="G52" s="60" t="s">
        <v>73</v>
      </c>
      <c r="H52" s="61"/>
    </row>
    <row r="53" spans="1:8" s="68" customFormat="1" ht="15.75" customHeight="1">
      <c r="A53" s="39" t="s">
        <v>74</v>
      </c>
      <c r="B53" s="40" t="s">
        <v>32</v>
      </c>
      <c r="C53" s="41" t="s">
        <v>34</v>
      </c>
      <c r="D53" s="41" t="s">
        <v>35</v>
      </c>
      <c r="E53" s="42" t="s">
        <v>51</v>
      </c>
      <c r="F53" s="41" t="s">
        <v>69</v>
      </c>
      <c r="G53" s="41" t="s">
        <v>75</v>
      </c>
      <c r="H53" s="67">
        <f>H56+H55</f>
        <v>0</v>
      </c>
    </row>
    <row r="54" spans="1:8" s="68" customFormat="1" ht="15.75" hidden="1" customHeight="1" outlineLevel="1">
      <c r="A54" s="69" t="s">
        <v>76</v>
      </c>
      <c r="B54" s="59" t="s">
        <v>32</v>
      </c>
      <c r="C54" s="60" t="s">
        <v>34</v>
      </c>
      <c r="D54" s="60" t="s">
        <v>35</v>
      </c>
      <c r="E54" s="57" t="s">
        <v>51</v>
      </c>
      <c r="F54" s="60" t="s">
        <v>69</v>
      </c>
      <c r="G54" s="60" t="s">
        <v>77</v>
      </c>
      <c r="H54" s="67"/>
    </row>
    <row r="55" spans="1:8" s="62" customFormat="1" ht="13.5" hidden="1" customHeight="1" outlineLevel="1">
      <c r="A55" s="69" t="s">
        <v>78</v>
      </c>
      <c r="B55" s="59" t="s">
        <v>32</v>
      </c>
      <c r="C55" s="60" t="s">
        <v>34</v>
      </c>
      <c r="D55" s="60" t="s">
        <v>35</v>
      </c>
      <c r="E55" s="57" t="s">
        <v>51</v>
      </c>
      <c r="F55" s="60" t="s">
        <v>69</v>
      </c>
      <c r="G55" s="60" t="s">
        <v>79</v>
      </c>
      <c r="H55" s="61"/>
    </row>
    <row r="56" spans="1:8" s="62" customFormat="1" ht="15.75" customHeight="1" collapsed="1">
      <c r="A56" s="65" t="s">
        <v>80</v>
      </c>
      <c r="B56" s="59" t="s">
        <v>32</v>
      </c>
      <c r="C56" s="60" t="s">
        <v>34</v>
      </c>
      <c r="D56" s="60" t="s">
        <v>35</v>
      </c>
      <c r="E56" s="57" t="s">
        <v>51</v>
      </c>
      <c r="F56" s="60" t="s">
        <v>69</v>
      </c>
      <c r="G56" s="60" t="s">
        <v>81</v>
      </c>
      <c r="H56" s="61"/>
    </row>
    <row r="57" spans="1:8" s="62" customFormat="1" ht="15.75" customHeight="1">
      <c r="A57" s="65" t="s">
        <v>82</v>
      </c>
      <c r="B57" s="59" t="s">
        <v>32</v>
      </c>
      <c r="C57" s="60" t="s">
        <v>34</v>
      </c>
      <c r="D57" s="60" t="s">
        <v>35</v>
      </c>
      <c r="E57" s="57" t="s">
        <v>51</v>
      </c>
      <c r="F57" s="60" t="s">
        <v>69</v>
      </c>
      <c r="G57" s="60" t="s">
        <v>83</v>
      </c>
      <c r="H57" s="61"/>
    </row>
    <row r="58" spans="1:8" s="62" customFormat="1" ht="16.5" customHeight="1">
      <c r="A58" s="45" t="s">
        <v>84</v>
      </c>
      <c r="B58" s="46" t="s">
        <v>32</v>
      </c>
      <c r="C58" s="47" t="s">
        <v>34</v>
      </c>
      <c r="D58" s="47" t="s">
        <v>35</v>
      </c>
      <c r="E58" s="48" t="s">
        <v>39</v>
      </c>
      <c r="F58" s="53"/>
      <c r="G58" s="53"/>
      <c r="H58" s="70">
        <f>H59+H63</f>
        <v>0</v>
      </c>
    </row>
    <row r="59" spans="1:8" s="62" customFormat="1" ht="16.5" hidden="1" customHeight="1" outlineLevel="1">
      <c r="A59" s="39" t="s">
        <v>84</v>
      </c>
      <c r="B59" s="40" t="s">
        <v>32</v>
      </c>
      <c r="C59" s="41" t="s">
        <v>34</v>
      </c>
      <c r="D59" s="41" t="s">
        <v>35</v>
      </c>
      <c r="E59" s="42" t="s">
        <v>85</v>
      </c>
      <c r="F59" s="60"/>
      <c r="G59" s="60"/>
      <c r="H59" s="64">
        <f>H60</f>
        <v>0</v>
      </c>
    </row>
    <row r="60" spans="1:8" s="62" customFormat="1" ht="14.25" hidden="1" customHeight="1" outlineLevel="1">
      <c r="A60" s="56" t="s">
        <v>64</v>
      </c>
      <c r="B60" s="40" t="s">
        <v>32</v>
      </c>
      <c r="C60" s="41" t="s">
        <v>34</v>
      </c>
      <c r="D60" s="41" t="s">
        <v>35</v>
      </c>
      <c r="E60" s="42" t="s">
        <v>85</v>
      </c>
      <c r="F60" s="41" t="s">
        <v>65</v>
      </c>
      <c r="G60" s="60"/>
      <c r="H60" s="64">
        <f>H61</f>
        <v>0</v>
      </c>
    </row>
    <row r="61" spans="1:8" s="62" customFormat="1" ht="11.25" hidden="1" customHeight="1" outlineLevel="1">
      <c r="A61" s="39" t="s">
        <v>68</v>
      </c>
      <c r="B61" s="40" t="s">
        <v>32</v>
      </c>
      <c r="C61" s="41" t="s">
        <v>34</v>
      </c>
      <c r="D61" s="41" t="s">
        <v>35</v>
      </c>
      <c r="E61" s="42" t="s">
        <v>85</v>
      </c>
      <c r="F61" s="41" t="s">
        <v>86</v>
      </c>
      <c r="G61" s="60"/>
      <c r="H61" s="64">
        <f>H62</f>
        <v>0</v>
      </c>
    </row>
    <row r="62" spans="1:8" s="62" customFormat="1" ht="14.25" hidden="1" customHeight="1" outlineLevel="1">
      <c r="A62" s="65" t="s">
        <v>87</v>
      </c>
      <c r="B62" s="59" t="s">
        <v>32</v>
      </c>
      <c r="C62" s="60" t="s">
        <v>34</v>
      </c>
      <c r="D62" s="60" t="s">
        <v>35</v>
      </c>
      <c r="E62" s="42" t="s">
        <v>85</v>
      </c>
      <c r="F62" s="60" t="s">
        <v>86</v>
      </c>
      <c r="G62" s="60" t="s">
        <v>88</v>
      </c>
      <c r="H62" s="61"/>
    </row>
    <row r="63" spans="1:8" s="62" customFormat="1" ht="16.5" hidden="1" customHeight="1" outlineLevel="1">
      <c r="A63" s="39" t="s">
        <v>84</v>
      </c>
      <c r="B63" s="40" t="s">
        <v>32</v>
      </c>
      <c r="C63" s="41" t="s">
        <v>34</v>
      </c>
      <c r="D63" s="41" t="s">
        <v>35</v>
      </c>
      <c r="E63" s="42" t="s">
        <v>89</v>
      </c>
      <c r="F63" s="60"/>
      <c r="G63" s="60"/>
      <c r="H63" s="64">
        <f>H64</f>
        <v>0</v>
      </c>
    </row>
    <row r="64" spans="1:8" s="62" customFormat="1" ht="14.25" hidden="1" customHeight="1" outlineLevel="1">
      <c r="A64" s="56" t="s">
        <v>64</v>
      </c>
      <c r="B64" s="40" t="s">
        <v>32</v>
      </c>
      <c r="C64" s="41" t="s">
        <v>34</v>
      </c>
      <c r="D64" s="41" t="s">
        <v>35</v>
      </c>
      <c r="E64" s="42" t="s">
        <v>89</v>
      </c>
      <c r="F64" s="41" t="s">
        <v>65</v>
      </c>
      <c r="G64" s="60"/>
      <c r="H64" s="64">
        <f>H65</f>
        <v>0</v>
      </c>
    </row>
    <row r="65" spans="1:8" s="62" customFormat="1" ht="11.25" hidden="1" customHeight="1" outlineLevel="1">
      <c r="A65" s="39" t="s">
        <v>68</v>
      </c>
      <c r="B65" s="40" t="s">
        <v>32</v>
      </c>
      <c r="C65" s="41" t="s">
        <v>34</v>
      </c>
      <c r="D65" s="41" t="s">
        <v>35</v>
      </c>
      <c r="E65" s="42" t="s">
        <v>89</v>
      </c>
      <c r="F65" s="41" t="s">
        <v>86</v>
      </c>
      <c r="G65" s="60"/>
      <c r="H65" s="64">
        <f>H66</f>
        <v>0</v>
      </c>
    </row>
    <row r="66" spans="1:8" s="62" customFormat="1" ht="14.25" hidden="1" customHeight="1" outlineLevel="1">
      <c r="A66" s="65" t="s">
        <v>87</v>
      </c>
      <c r="B66" s="59" t="s">
        <v>32</v>
      </c>
      <c r="C66" s="60" t="s">
        <v>34</v>
      </c>
      <c r="D66" s="60" t="s">
        <v>35</v>
      </c>
      <c r="E66" s="57" t="s">
        <v>89</v>
      </c>
      <c r="F66" s="60" t="s">
        <v>86</v>
      </c>
      <c r="G66" s="60" t="s">
        <v>88</v>
      </c>
      <c r="H66" s="61"/>
    </row>
    <row r="67" spans="1:8" s="62" customFormat="1" ht="30" customHeight="1" collapsed="1">
      <c r="A67" s="39" t="s">
        <v>90</v>
      </c>
      <c r="B67" s="40" t="s">
        <v>32</v>
      </c>
      <c r="C67" s="41" t="s">
        <v>34</v>
      </c>
      <c r="D67" s="41" t="s">
        <v>35</v>
      </c>
      <c r="E67" s="42" t="s">
        <v>91</v>
      </c>
      <c r="F67" s="60"/>
      <c r="G67" s="60"/>
      <c r="H67" s="43">
        <f>H68+H72</f>
        <v>10000</v>
      </c>
    </row>
    <row r="68" spans="1:8" s="62" customFormat="1" ht="37.5" customHeight="1">
      <c r="A68" s="56" t="s">
        <v>52</v>
      </c>
      <c r="B68" s="40" t="s">
        <v>32</v>
      </c>
      <c r="C68" s="41" t="s">
        <v>34</v>
      </c>
      <c r="D68" s="41" t="s">
        <v>35</v>
      </c>
      <c r="E68" s="42" t="s">
        <v>91</v>
      </c>
      <c r="F68" s="41" t="s">
        <v>43</v>
      </c>
      <c r="G68" s="41"/>
      <c r="H68" s="43">
        <f>H69</f>
        <v>10000</v>
      </c>
    </row>
    <row r="69" spans="1:8" s="44" customFormat="1" ht="13.5" customHeight="1">
      <c r="A69" s="56" t="s">
        <v>53</v>
      </c>
      <c r="B69" s="40" t="s">
        <v>32</v>
      </c>
      <c r="C69" s="41" t="s">
        <v>34</v>
      </c>
      <c r="D69" s="41" t="s">
        <v>35</v>
      </c>
      <c r="E69" s="42" t="s">
        <v>91</v>
      </c>
      <c r="F69" s="41" t="s">
        <v>54</v>
      </c>
      <c r="G69" s="41"/>
      <c r="H69" s="43">
        <f>H70</f>
        <v>10000</v>
      </c>
    </row>
    <row r="70" spans="1:8" s="62" customFormat="1" ht="26.25" customHeight="1">
      <c r="A70" s="56" t="s">
        <v>92</v>
      </c>
      <c r="B70" s="40" t="s">
        <v>32</v>
      </c>
      <c r="C70" s="41" t="s">
        <v>34</v>
      </c>
      <c r="D70" s="41" t="s">
        <v>35</v>
      </c>
      <c r="E70" s="42" t="s">
        <v>91</v>
      </c>
      <c r="F70" s="41" t="s">
        <v>45</v>
      </c>
      <c r="G70" s="60"/>
      <c r="H70" s="43">
        <f>H71</f>
        <v>10000</v>
      </c>
    </row>
    <row r="71" spans="1:8" s="62" customFormat="1" ht="16.5" customHeight="1">
      <c r="A71" s="58" t="s">
        <v>93</v>
      </c>
      <c r="B71" s="59" t="s">
        <v>32</v>
      </c>
      <c r="C71" s="60" t="s">
        <v>34</v>
      </c>
      <c r="D71" s="60" t="s">
        <v>35</v>
      </c>
      <c r="E71" s="57" t="s">
        <v>91</v>
      </c>
      <c r="F71" s="60" t="s">
        <v>45</v>
      </c>
      <c r="G71" s="60" t="s">
        <v>94</v>
      </c>
      <c r="H71" s="71">
        <v>10000</v>
      </c>
    </row>
    <row r="72" spans="1:8" s="78" customFormat="1" ht="24" hidden="1" customHeight="1" outlineLevel="1">
      <c r="A72" s="72" t="s">
        <v>90</v>
      </c>
      <c r="B72" s="73" t="s">
        <v>32</v>
      </c>
      <c r="C72" s="74" t="s">
        <v>34</v>
      </c>
      <c r="D72" s="74" t="s">
        <v>35</v>
      </c>
      <c r="E72" s="75" t="s">
        <v>91</v>
      </c>
      <c r="F72" s="76"/>
      <c r="G72" s="76"/>
      <c r="H72" s="77">
        <f>H73</f>
        <v>0</v>
      </c>
    </row>
    <row r="73" spans="1:8" s="78" customFormat="1" ht="21.75" hidden="1" outlineLevel="1">
      <c r="A73" s="79" t="s">
        <v>42</v>
      </c>
      <c r="B73" s="73" t="s">
        <v>32</v>
      </c>
      <c r="C73" s="74" t="s">
        <v>34</v>
      </c>
      <c r="D73" s="74" t="s">
        <v>35</v>
      </c>
      <c r="E73" s="75" t="s">
        <v>91</v>
      </c>
      <c r="F73" s="74" t="s">
        <v>47</v>
      </c>
      <c r="G73" s="76"/>
      <c r="H73" s="80">
        <f>H74</f>
        <v>0</v>
      </c>
    </row>
    <row r="74" spans="1:8" s="78" customFormat="1" ht="11.25" hidden="1" outlineLevel="1">
      <c r="A74" s="81" t="s">
        <v>44</v>
      </c>
      <c r="B74" s="82" t="s">
        <v>32</v>
      </c>
      <c r="C74" s="76" t="s">
        <v>34</v>
      </c>
      <c r="D74" s="76" t="s">
        <v>35</v>
      </c>
      <c r="E74" s="83" t="s">
        <v>91</v>
      </c>
      <c r="F74" s="76" t="s">
        <v>48</v>
      </c>
      <c r="G74" s="76" t="s">
        <v>49</v>
      </c>
      <c r="H74" s="80"/>
    </row>
    <row r="75" spans="1:8" s="62" customFormat="1" ht="24" customHeight="1" collapsed="1">
      <c r="A75" s="39" t="s">
        <v>90</v>
      </c>
      <c r="B75" s="40" t="s">
        <v>32</v>
      </c>
      <c r="C75" s="41" t="s">
        <v>34</v>
      </c>
      <c r="D75" s="41" t="s">
        <v>35</v>
      </c>
      <c r="E75" s="42" t="s">
        <v>95</v>
      </c>
      <c r="F75" s="60"/>
      <c r="G75" s="60"/>
      <c r="H75" s="43">
        <f>H76+H80</f>
        <v>150000</v>
      </c>
    </row>
    <row r="76" spans="1:8" s="62" customFormat="1" ht="41.25" customHeight="1">
      <c r="A76" s="56" t="s">
        <v>52</v>
      </c>
      <c r="B76" s="40" t="s">
        <v>32</v>
      </c>
      <c r="C76" s="41" t="s">
        <v>34</v>
      </c>
      <c r="D76" s="41" t="s">
        <v>35</v>
      </c>
      <c r="E76" s="57" t="s">
        <v>95</v>
      </c>
      <c r="F76" s="41" t="s">
        <v>43</v>
      </c>
      <c r="G76" s="41"/>
      <c r="H76" s="43">
        <f>H77</f>
        <v>150000</v>
      </c>
    </row>
    <row r="77" spans="1:8" s="44" customFormat="1" ht="13.5" customHeight="1">
      <c r="A77" s="56" t="s">
        <v>53</v>
      </c>
      <c r="B77" s="40" t="s">
        <v>32</v>
      </c>
      <c r="C77" s="41" t="s">
        <v>34</v>
      </c>
      <c r="D77" s="41" t="s">
        <v>35</v>
      </c>
      <c r="E77" s="57" t="s">
        <v>95</v>
      </c>
      <c r="F77" s="41" t="s">
        <v>54</v>
      </c>
      <c r="G77" s="41"/>
      <c r="H77" s="43">
        <f>H78</f>
        <v>150000</v>
      </c>
    </row>
    <row r="78" spans="1:8" s="62" customFormat="1" ht="22.5" customHeight="1">
      <c r="A78" s="56" t="s">
        <v>92</v>
      </c>
      <c r="B78" s="40" t="s">
        <v>32</v>
      </c>
      <c r="C78" s="41" t="s">
        <v>34</v>
      </c>
      <c r="D78" s="41" t="s">
        <v>35</v>
      </c>
      <c r="E78" s="57" t="s">
        <v>95</v>
      </c>
      <c r="F78" s="41" t="s">
        <v>45</v>
      </c>
      <c r="G78" s="60"/>
      <c r="H78" s="43">
        <f>H79</f>
        <v>150000</v>
      </c>
    </row>
    <row r="79" spans="1:8" s="62" customFormat="1" ht="18.75" customHeight="1">
      <c r="A79" s="58" t="s">
        <v>93</v>
      </c>
      <c r="B79" s="59" t="s">
        <v>32</v>
      </c>
      <c r="C79" s="60" t="s">
        <v>34</v>
      </c>
      <c r="D79" s="60" t="s">
        <v>35</v>
      </c>
      <c r="E79" s="57" t="s">
        <v>95</v>
      </c>
      <c r="F79" s="60" t="s">
        <v>45</v>
      </c>
      <c r="G79" s="60" t="s">
        <v>94</v>
      </c>
      <c r="H79" s="61">
        <v>150000</v>
      </c>
    </row>
    <row r="80" spans="1:8" s="78" customFormat="1" ht="21.75" outlineLevel="1">
      <c r="A80" s="79" t="s">
        <v>42</v>
      </c>
      <c r="B80" s="73" t="s">
        <v>32</v>
      </c>
      <c r="C80" s="74" t="s">
        <v>34</v>
      </c>
      <c r="D80" s="74" t="s">
        <v>35</v>
      </c>
      <c r="E80" s="75" t="s">
        <v>95</v>
      </c>
      <c r="F80" s="74" t="s">
        <v>47</v>
      </c>
      <c r="G80" s="76"/>
      <c r="H80" s="77">
        <f>H81</f>
        <v>0</v>
      </c>
    </row>
    <row r="81" spans="1:8" s="78" customFormat="1" ht="11.25" outlineLevel="1">
      <c r="A81" s="81" t="s">
        <v>44</v>
      </c>
      <c r="B81" s="82" t="s">
        <v>32</v>
      </c>
      <c r="C81" s="76" t="s">
        <v>34</v>
      </c>
      <c r="D81" s="76" t="s">
        <v>35</v>
      </c>
      <c r="E81" s="83" t="s">
        <v>95</v>
      </c>
      <c r="F81" s="76" t="s">
        <v>48</v>
      </c>
      <c r="G81" s="76" t="s">
        <v>49</v>
      </c>
      <c r="H81" s="80"/>
    </row>
    <row r="82" spans="1:8" s="62" customFormat="1" ht="26.25" customHeight="1" outlineLevel="1">
      <c r="A82" s="39" t="s">
        <v>96</v>
      </c>
      <c r="B82" s="40" t="s">
        <v>32</v>
      </c>
      <c r="C82" s="41" t="s">
        <v>34</v>
      </c>
      <c r="D82" s="41" t="s">
        <v>35</v>
      </c>
      <c r="E82" s="57" t="s">
        <v>97</v>
      </c>
      <c r="F82" s="60"/>
      <c r="G82" s="60"/>
      <c r="H82" s="84">
        <f>H83</f>
        <v>20000</v>
      </c>
    </row>
    <row r="83" spans="1:8" s="44" customFormat="1" ht="16.5" customHeight="1" outlineLevel="1">
      <c r="A83" s="39" t="s">
        <v>98</v>
      </c>
      <c r="B83" s="40" t="s">
        <v>32</v>
      </c>
      <c r="C83" s="41" t="s">
        <v>34</v>
      </c>
      <c r="D83" s="41" t="s">
        <v>35</v>
      </c>
      <c r="E83" s="57" t="s">
        <v>97</v>
      </c>
      <c r="F83" s="41" t="s">
        <v>65</v>
      </c>
      <c r="G83" s="41"/>
      <c r="H83" s="43">
        <f>H84</f>
        <v>20000</v>
      </c>
    </row>
    <row r="84" spans="1:8" s="44" customFormat="1" ht="15" customHeight="1" outlineLevel="1">
      <c r="A84" s="39" t="s">
        <v>99</v>
      </c>
      <c r="B84" s="40" t="s">
        <v>32</v>
      </c>
      <c r="C84" s="41" t="s">
        <v>34</v>
      </c>
      <c r="D84" s="41" t="s">
        <v>35</v>
      </c>
      <c r="E84" s="57" t="s">
        <v>97</v>
      </c>
      <c r="F84" s="41" t="s">
        <v>67</v>
      </c>
      <c r="G84" s="41"/>
      <c r="H84" s="43">
        <f>H85</f>
        <v>20000</v>
      </c>
    </row>
    <row r="85" spans="1:8" s="62" customFormat="1" ht="15" customHeight="1" outlineLevel="1">
      <c r="A85" s="85" t="s">
        <v>100</v>
      </c>
      <c r="B85" s="40" t="s">
        <v>32</v>
      </c>
      <c r="C85" s="60" t="s">
        <v>34</v>
      </c>
      <c r="D85" s="60" t="s">
        <v>35</v>
      </c>
      <c r="E85" s="57" t="s">
        <v>97</v>
      </c>
      <c r="F85" s="60" t="s">
        <v>69</v>
      </c>
      <c r="G85" s="60" t="s">
        <v>101</v>
      </c>
      <c r="H85" s="61">
        <v>20000</v>
      </c>
    </row>
    <row r="86" spans="1:8" s="62" customFormat="1" ht="32.25" customHeight="1">
      <c r="A86" s="39" t="s">
        <v>96</v>
      </c>
      <c r="B86" s="40" t="s">
        <v>32</v>
      </c>
      <c r="C86" s="41" t="s">
        <v>34</v>
      </c>
      <c r="D86" s="41" t="s">
        <v>35</v>
      </c>
      <c r="E86" s="57" t="s">
        <v>102</v>
      </c>
      <c r="F86" s="60"/>
      <c r="G86" s="60"/>
      <c r="H86" s="84">
        <f>H87</f>
        <v>170000</v>
      </c>
    </row>
    <row r="87" spans="1:8" s="44" customFormat="1" ht="16.5" customHeight="1">
      <c r="A87" s="39" t="s">
        <v>98</v>
      </c>
      <c r="B87" s="40" t="s">
        <v>32</v>
      </c>
      <c r="C87" s="41" t="s">
        <v>34</v>
      </c>
      <c r="D87" s="41" t="s">
        <v>35</v>
      </c>
      <c r="E87" s="57" t="s">
        <v>102</v>
      </c>
      <c r="F87" s="41" t="s">
        <v>65</v>
      </c>
      <c r="G87" s="41"/>
      <c r="H87" s="43">
        <f>H88</f>
        <v>170000</v>
      </c>
    </row>
    <row r="88" spans="1:8" s="44" customFormat="1" ht="15" customHeight="1">
      <c r="A88" s="39" t="s">
        <v>99</v>
      </c>
      <c r="B88" s="40" t="s">
        <v>32</v>
      </c>
      <c r="C88" s="41" t="s">
        <v>34</v>
      </c>
      <c r="D88" s="41" t="s">
        <v>35</v>
      </c>
      <c r="E88" s="57" t="s">
        <v>102</v>
      </c>
      <c r="F88" s="41" t="s">
        <v>67</v>
      </c>
      <c r="G88" s="41"/>
      <c r="H88" s="43">
        <f>H89</f>
        <v>170000</v>
      </c>
    </row>
    <row r="89" spans="1:8" s="62" customFormat="1" ht="15" customHeight="1">
      <c r="A89" s="85" t="s">
        <v>100</v>
      </c>
      <c r="B89" s="40" t="s">
        <v>32</v>
      </c>
      <c r="C89" s="60" t="s">
        <v>34</v>
      </c>
      <c r="D89" s="60" t="s">
        <v>35</v>
      </c>
      <c r="E89" s="57" t="s">
        <v>102</v>
      </c>
      <c r="F89" s="60" t="s">
        <v>69</v>
      </c>
      <c r="G89" s="60" t="s">
        <v>101</v>
      </c>
      <c r="H89" s="61">
        <v>170000</v>
      </c>
    </row>
    <row r="90" spans="1:8" s="62" customFormat="1" ht="39.75" customHeight="1">
      <c r="A90" s="86" t="s">
        <v>103</v>
      </c>
      <c r="B90" s="40" t="s">
        <v>32</v>
      </c>
      <c r="C90" s="41" t="s">
        <v>34</v>
      </c>
      <c r="D90" s="41" t="s">
        <v>35</v>
      </c>
      <c r="E90" s="42" t="s">
        <v>104</v>
      </c>
      <c r="F90" s="41"/>
      <c r="G90" s="41"/>
      <c r="H90" s="43">
        <f>H91</f>
        <v>0</v>
      </c>
    </row>
    <row r="91" spans="1:8" s="62" customFormat="1" ht="15.75" customHeight="1">
      <c r="A91" s="39" t="s">
        <v>98</v>
      </c>
      <c r="B91" s="40" t="s">
        <v>32</v>
      </c>
      <c r="C91" s="41" t="s">
        <v>34</v>
      </c>
      <c r="D91" s="41" t="s">
        <v>35</v>
      </c>
      <c r="E91" s="42" t="s">
        <v>104</v>
      </c>
      <c r="F91" s="41" t="s">
        <v>65</v>
      </c>
      <c r="G91" s="41"/>
      <c r="H91" s="43">
        <f>H92</f>
        <v>0</v>
      </c>
    </row>
    <row r="92" spans="1:8" s="62" customFormat="1" ht="15.75" customHeight="1">
      <c r="A92" s="39" t="s">
        <v>99</v>
      </c>
      <c r="B92" s="40" t="s">
        <v>32</v>
      </c>
      <c r="C92" s="41" t="s">
        <v>34</v>
      </c>
      <c r="D92" s="41" t="s">
        <v>35</v>
      </c>
      <c r="E92" s="42" t="s">
        <v>104</v>
      </c>
      <c r="F92" s="41" t="s">
        <v>67</v>
      </c>
      <c r="G92" s="41"/>
      <c r="H92" s="43">
        <f>H93</f>
        <v>0</v>
      </c>
    </row>
    <row r="93" spans="1:8" s="62" customFormat="1" ht="15.75" customHeight="1">
      <c r="A93" s="65" t="s">
        <v>74</v>
      </c>
      <c r="B93" s="59" t="s">
        <v>32</v>
      </c>
      <c r="C93" s="60" t="s">
        <v>34</v>
      </c>
      <c r="D93" s="60" t="s">
        <v>35</v>
      </c>
      <c r="E93" s="57" t="s">
        <v>104</v>
      </c>
      <c r="F93" s="60" t="s">
        <v>69</v>
      </c>
      <c r="G93" s="60" t="s">
        <v>105</v>
      </c>
      <c r="H93" s="61"/>
    </row>
    <row r="94" spans="1:8" s="44" customFormat="1" ht="40.5" customHeight="1">
      <c r="A94" s="86" t="s">
        <v>103</v>
      </c>
      <c r="B94" s="40" t="s">
        <v>32</v>
      </c>
      <c r="C94" s="41" t="s">
        <v>34</v>
      </c>
      <c r="D94" s="41" t="s">
        <v>35</v>
      </c>
      <c r="E94" s="42" t="s">
        <v>106</v>
      </c>
      <c r="F94" s="41"/>
      <c r="G94" s="41"/>
      <c r="H94" s="43">
        <f>H95</f>
        <v>250000</v>
      </c>
    </row>
    <row r="95" spans="1:8" s="44" customFormat="1" ht="18" customHeight="1">
      <c r="A95" s="39" t="s">
        <v>98</v>
      </c>
      <c r="B95" s="40" t="s">
        <v>32</v>
      </c>
      <c r="C95" s="41" t="s">
        <v>34</v>
      </c>
      <c r="D95" s="41" t="s">
        <v>35</v>
      </c>
      <c r="E95" s="57" t="s">
        <v>106</v>
      </c>
      <c r="F95" s="41" t="s">
        <v>65</v>
      </c>
      <c r="G95" s="41"/>
      <c r="H95" s="43">
        <f>H96</f>
        <v>250000</v>
      </c>
    </row>
    <row r="96" spans="1:8" s="44" customFormat="1" ht="17.25" customHeight="1">
      <c r="A96" s="39" t="s">
        <v>99</v>
      </c>
      <c r="B96" s="40" t="s">
        <v>32</v>
      </c>
      <c r="C96" s="41" t="s">
        <v>34</v>
      </c>
      <c r="D96" s="41" t="s">
        <v>35</v>
      </c>
      <c r="E96" s="57" t="s">
        <v>106</v>
      </c>
      <c r="F96" s="41" t="s">
        <v>67</v>
      </c>
      <c r="G96" s="41"/>
      <c r="H96" s="43">
        <f>H97</f>
        <v>250000</v>
      </c>
    </row>
    <row r="97" spans="1:8" s="62" customFormat="1" ht="15" customHeight="1">
      <c r="A97" s="85" t="s">
        <v>107</v>
      </c>
      <c r="B97" s="59" t="s">
        <v>32</v>
      </c>
      <c r="C97" s="60" t="s">
        <v>34</v>
      </c>
      <c r="D97" s="60" t="s">
        <v>35</v>
      </c>
      <c r="E97" s="57" t="s">
        <v>106</v>
      </c>
      <c r="F97" s="60" t="s">
        <v>69</v>
      </c>
      <c r="G97" s="60" t="s">
        <v>105</v>
      </c>
      <c r="H97" s="87">
        <v>250000</v>
      </c>
    </row>
    <row r="98" spans="1:8" s="62" customFormat="1" ht="40.5" customHeight="1">
      <c r="A98" s="45" t="s">
        <v>108</v>
      </c>
      <c r="B98" s="46" t="s">
        <v>32</v>
      </c>
      <c r="C98" s="47" t="s">
        <v>34</v>
      </c>
      <c r="D98" s="47" t="s">
        <v>35</v>
      </c>
      <c r="E98" s="48" t="s">
        <v>109</v>
      </c>
      <c r="F98" s="53"/>
      <c r="G98" s="53"/>
      <c r="H98" s="88">
        <f>H99</f>
        <v>280000</v>
      </c>
    </row>
    <row r="99" spans="1:8" s="62" customFormat="1" ht="14.25" customHeight="1">
      <c r="A99" s="45" t="s">
        <v>98</v>
      </c>
      <c r="B99" s="46" t="s">
        <v>32</v>
      </c>
      <c r="C99" s="47" t="s">
        <v>34</v>
      </c>
      <c r="D99" s="47" t="s">
        <v>35</v>
      </c>
      <c r="E99" s="48" t="s">
        <v>109</v>
      </c>
      <c r="F99" s="47" t="s">
        <v>65</v>
      </c>
      <c r="G99" s="53"/>
      <c r="H99" s="88">
        <f>H100</f>
        <v>280000</v>
      </c>
    </row>
    <row r="100" spans="1:8" s="62" customFormat="1" ht="14.25" customHeight="1">
      <c r="A100" s="45" t="s">
        <v>99</v>
      </c>
      <c r="B100" s="46" t="s">
        <v>32</v>
      </c>
      <c r="C100" s="47" t="s">
        <v>34</v>
      </c>
      <c r="D100" s="47" t="s">
        <v>35</v>
      </c>
      <c r="E100" s="48" t="s">
        <v>109</v>
      </c>
      <c r="F100" s="47" t="s">
        <v>67</v>
      </c>
      <c r="G100" s="47"/>
      <c r="H100" s="88">
        <f>H101</f>
        <v>280000</v>
      </c>
    </row>
    <row r="101" spans="1:8" s="62" customFormat="1" ht="14.25" customHeight="1">
      <c r="A101" s="45" t="s">
        <v>74</v>
      </c>
      <c r="B101" s="46" t="s">
        <v>32</v>
      </c>
      <c r="C101" s="47" t="s">
        <v>34</v>
      </c>
      <c r="D101" s="47" t="s">
        <v>35</v>
      </c>
      <c r="E101" s="48" t="s">
        <v>109</v>
      </c>
      <c r="F101" s="47" t="s">
        <v>69</v>
      </c>
      <c r="G101" s="47" t="s">
        <v>75</v>
      </c>
      <c r="H101" s="88">
        <f>H102</f>
        <v>280000</v>
      </c>
    </row>
    <row r="102" spans="1:8" s="62" customFormat="1" ht="14.25" customHeight="1">
      <c r="A102" s="51" t="s">
        <v>110</v>
      </c>
      <c r="B102" s="52" t="s">
        <v>32</v>
      </c>
      <c r="C102" s="53" t="s">
        <v>34</v>
      </c>
      <c r="D102" s="53" t="s">
        <v>35</v>
      </c>
      <c r="E102" s="54" t="s">
        <v>109</v>
      </c>
      <c r="F102" s="53" t="s">
        <v>69</v>
      </c>
      <c r="G102" s="53" t="s">
        <v>105</v>
      </c>
      <c r="H102" s="89">
        <v>280000</v>
      </c>
    </row>
    <row r="103" spans="1:8" s="62" customFormat="1" ht="38.25" hidden="1" customHeight="1" outlineLevel="1">
      <c r="A103" s="50" t="s">
        <v>52</v>
      </c>
      <c r="B103" s="46" t="s">
        <v>32</v>
      </c>
      <c r="C103" s="47" t="s">
        <v>34</v>
      </c>
      <c r="D103" s="47" t="s">
        <v>35</v>
      </c>
      <c r="E103" s="48" t="s">
        <v>111</v>
      </c>
      <c r="F103" s="47" t="s">
        <v>43</v>
      </c>
      <c r="G103" s="47"/>
      <c r="H103" s="90">
        <f>H104</f>
        <v>0</v>
      </c>
    </row>
    <row r="104" spans="1:8" s="62" customFormat="1" ht="12.75" hidden="1" customHeight="1" outlineLevel="1">
      <c r="A104" s="50" t="s">
        <v>53</v>
      </c>
      <c r="B104" s="46" t="s">
        <v>32</v>
      </c>
      <c r="C104" s="47" t="s">
        <v>34</v>
      </c>
      <c r="D104" s="47" t="s">
        <v>35</v>
      </c>
      <c r="E104" s="48" t="s">
        <v>111</v>
      </c>
      <c r="F104" s="47" t="s">
        <v>54</v>
      </c>
      <c r="G104" s="47"/>
      <c r="H104" s="91">
        <f>H105</f>
        <v>0</v>
      </c>
    </row>
    <row r="105" spans="1:8" s="62" customFormat="1" ht="12.75" hidden="1" customHeight="1" outlineLevel="1">
      <c r="A105" s="50" t="s">
        <v>55</v>
      </c>
      <c r="B105" s="46" t="s">
        <v>32</v>
      </c>
      <c r="C105" s="47" t="s">
        <v>34</v>
      </c>
      <c r="D105" s="47" t="s">
        <v>35</v>
      </c>
      <c r="E105" s="48" t="s">
        <v>111</v>
      </c>
      <c r="F105" s="47" t="s">
        <v>56</v>
      </c>
      <c r="G105" s="47"/>
      <c r="H105" s="91">
        <f>H106+H108</f>
        <v>0</v>
      </c>
    </row>
    <row r="106" spans="1:8" s="62" customFormat="1" ht="12.75" hidden="1" customHeight="1" outlineLevel="1">
      <c r="A106" s="92" t="s">
        <v>57</v>
      </c>
      <c r="B106" s="52" t="s">
        <v>32</v>
      </c>
      <c r="C106" s="53" t="s">
        <v>34</v>
      </c>
      <c r="D106" s="53" t="s">
        <v>35</v>
      </c>
      <c r="E106" s="54" t="s">
        <v>111</v>
      </c>
      <c r="F106" s="53" t="s">
        <v>56</v>
      </c>
      <c r="G106" s="53" t="s">
        <v>58</v>
      </c>
      <c r="H106" s="93">
        <v>0</v>
      </c>
    </row>
    <row r="107" spans="1:8" s="62" customFormat="1" ht="24" hidden="1" customHeight="1" outlineLevel="1">
      <c r="A107" s="56" t="s">
        <v>60</v>
      </c>
      <c r="B107" s="40" t="s">
        <v>32</v>
      </c>
      <c r="C107" s="41" t="s">
        <v>34</v>
      </c>
      <c r="D107" s="41" t="s">
        <v>35</v>
      </c>
      <c r="E107" s="54" t="s">
        <v>111</v>
      </c>
      <c r="F107" s="41" t="s">
        <v>61</v>
      </c>
      <c r="G107" s="60"/>
      <c r="H107" s="94">
        <f>H108</f>
        <v>0</v>
      </c>
    </row>
    <row r="108" spans="1:8" s="62" customFormat="1" ht="12.75" hidden="1" customHeight="1" outlineLevel="1">
      <c r="A108" s="95" t="s">
        <v>62</v>
      </c>
      <c r="B108" s="52" t="s">
        <v>32</v>
      </c>
      <c r="C108" s="53" t="s">
        <v>34</v>
      </c>
      <c r="D108" s="53" t="s">
        <v>35</v>
      </c>
      <c r="E108" s="54" t="s">
        <v>111</v>
      </c>
      <c r="F108" s="53" t="s">
        <v>61</v>
      </c>
      <c r="G108" s="53" t="s">
        <v>63</v>
      </c>
      <c r="H108" s="93">
        <v>0</v>
      </c>
    </row>
    <row r="109" spans="1:8" s="62" customFormat="1" ht="52.5" customHeight="1" collapsed="1">
      <c r="A109" s="45" t="s">
        <v>112</v>
      </c>
      <c r="B109" s="46" t="s">
        <v>32</v>
      </c>
      <c r="C109" s="47" t="s">
        <v>34</v>
      </c>
      <c r="D109" s="47" t="s">
        <v>35</v>
      </c>
      <c r="E109" s="48" t="s">
        <v>113</v>
      </c>
      <c r="F109" s="47"/>
      <c r="G109" s="47"/>
      <c r="H109" s="96">
        <f>H110</f>
        <v>937440</v>
      </c>
    </row>
    <row r="110" spans="1:8" s="62" customFormat="1" ht="12.75" customHeight="1">
      <c r="A110" s="50" t="s">
        <v>52</v>
      </c>
      <c r="B110" s="46" t="s">
        <v>32</v>
      </c>
      <c r="C110" s="47" t="s">
        <v>34</v>
      </c>
      <c r="D110" s="47" t="s">
        <v>35</v>
      </c>
      <c r="E110" s="48" t="s">
        <v>113</v>
      </c>
      <c r="F110" s="47" t="s">
        <v>43</v>
      </c>
      <c r="G110" s="47"/>
      <c r="H110" s="96">
        <f>H111</f>
        <v>937440</v>
      </c>
    </row>
    <row r="111" spans="1:8" s="62" customFormat="1" ht="12.75" customHeight="1">
      <c r="A111" s="50" t="s">
        <v>53</v>
      </c>
      <c r="B111" s="46" t="s">
        <v>32</v>
      </c>
      <c r="C111" s="47" t="s">
        <v>34</v>
      </c>
      <c r="D111" s="47" t="s">
        <v>35</v>
      </c>
      <c r="E111" s="48" t="s">
        <v>113</v>
      </c>
      <c r="F111" s="47" t="s">
        <v>54</v>
      </c>
      <c r="G111" s="47"/>
      <c r="H111" s="97">
        <f>H112</f>
        <v>937440</v>
      </c>
    </row>
    <row r="112" spans="1:8" s="62" customFormat="1" ht="12.75" customHeight="1">
      <c r="A112" s="50" t="s">
        <v>55</v>
      </c>
      <c r="B112" s="46" t="s">
        <v>32</v>
      </c>
      <c r="C112" s="47" t="s">
        <v>34</v>
      </c>
      <c r="D112" s="47" t="s">
        <v>35</v>
      </c>
      <c r="E112" s="48" t="s">
        <v>113</v>
      </c>
      <c r="F112" s="47" t="s">
        <v>56</v>
      </c>
      <c r="G112" s="47"/>
      <c r="H112" s="97">
        <f>H113+H115</f>
        <v>937440</v>
      </c>
    </row>
    <row r="113" spans="1:8" s="62" customFormat="1" ht="12.75" customHeight="1">
      <c r="A113" s="92" t="s">
        <v>57</v>
      </c>
      <c r="B113" s="52" t="s">
        <v>32</v>
      </c>
      <c r="C113" s="53" t="s">
        <v>34</v>
      </c>
      <c r="D113" s="53" t="s">
        <v>35</v>
      </c>
      <c r="E113" s="54" t="s">
        <v>113</v>
      </c>
      <c r="F113" s="53" t="s">
        <v>56</v>
      </c>
      <c r="G113" s="53" t="s">
        <v>58</v>
      </c>
      <c r="H113" s="98">
        <v>720000</v>
      </c>
    </row>
    <row r="114" spans="1:8" s="62" customFormat="1" ht="31.5" customHeight="1">
      <c r="A114" s="56" t="s">
        <v>60</v>
      </c>
      <c r="B114" s="40" t="s">
        <v>32</v>
      </c>
      <c r="C114" s="41" t="s">
        <v>34</v>
      </c>
      <c r="D114" s="41" t="s">
        <v>35</v>
      </c>
      <c r="E114" s="48" t="s">
        <v>113</v>
      </c>
      <c r="F114" s="41" t="s">
        <v>61</v>
      </c>
      <c r="G114" s="60"/>
      <c r="H114" s="99">
        <f>H115</f>
        <v>217440</v>
      </c>
    </row>
    <row r="115" spans="1:8" s="62" customFormat="1" ht="12.75" customHeight="1">
      <c r="A115" s="95" t="s">
        <v>62</v>
      </c>
      <c r="B115" s="52" t="s">
        <v>32</v>
      </c>
      <c r="C115" s="53" t="s">
        <v>34</v>
      </c>
      <c r="D115" s="53" t="s">
        <v>35</v>
      </c>
      <c r="E115" s="54" t="s">
        <v>113</v>
      </c>
      <c r="F115" s="53" t="s">
        <v>61</v>
      </c>
      <c r="G115" s="53" t="s">
        <v>63</v>
      </c>
      <c r="H115" s="98">
        <v>217440</v>
      </c>
    </row>
    <row r="116" spans="1:8" s="62" customFormat="1" ht="24.75" customHeight="1">
      <c r="A116" s="39" t="s">
        <v>114</v>
      </c>
      <c r="B116" s="40" t="s">
        <v>32</v>
      </c>
      <c r="C116" s="41" t="s">
        <v>34</v>
      </c>
      <c r="D116" s="41" t="s">
        <v>35</v>
      </c>
      <c r="E116" s="42" t="s">
        <v>115</v>
      </c>
      <c r="F116" s="41"/>
      <c r="G116" s="41"/>
      <c r="H116" s="43">
        <f>H117+H122+H147</f>
        <v>773587.56</v>
      </c>
    </row>
    <row r="117" spans="1:8" s="44" customFormat="1" ht="36.75" hidden="1" customHeight="1" outlineLevel="1">
      <c r="A117" s="56" t="s">
        <v>52</v>
      </c>
      <c r="B117" s="40" t="s">
        <v>32</v>
      </c>
      <c r="C117" s="41" t="s">
        <v>34</v>
      </c>
      <c r="D117" s="41" t="s">
        <v>35</v>
      </c>
      <c r="E117" s="57" t="s">
        <v>115</v>
      </c>
      <c r="F117" s="41" t="s">
        <v>43</v>
      </c>
      <c r="G117" s="41"/>
      <c r="H117" s="43">
        <f>H118</f>
        <v>0</v>
      </c>
    </row>
    <row r="118" spans="1:8" s="44" customFormat="1" ht="18.75" hidden="1" customHeight="1" outlineLevel="1">
      <c r="A118" s="56" t="s">
        <v>53</v>
      </c>
      <c r="B118" s="40" t="s">
        <v>32</v>
      </c>
      <c r="C118" s="41" t="s">
        <v>34</v>
      </c>
      <c r="D118" s="41" t="s">
        <v>35</v>
      </c>
      <c r="E118" s="57" t="s">
        <v>115</v>
      </c>
      <c r="F118" s="41" t="s">
        <v>54</v>
      </c>
      <c r="G118" s="41"/>
      <c r="H118" s="43">
        <f>H119</f>
        <v>0</v>
      </c>
    </row>
    <row r="119" spans="1:8" s="44" customFormat="1" ht="23.25" hidden="1" customHeight="1" outlineLevel="1">
      <c r="A119" s="56" t="s">
        <v>92</v>
      </c>
      <c r="B119" s="59" t="s">
        <v>32</v>
      </c>
      <c r="C119" s="60" t="s">
        <v>34</v>
      </c>
      <c r="D119" s="60" t="s">
        <v>35</v>
      </c>
      <c r="E119" s="57" t="s">
        <v>115</v>
      </c>
      <c r="F119" s="60" t="s">
        <v>45</v>
      </c>
      <c r="G119" s="41"/>
      <c r="H119" s="43">
        <f>H120+H121</f>
        <v>0</v>
      </c>
    </row>
    <row r="120" spans="1:8" s="62" customFormat="1" ht="15" hidden="1" customHeight="1" outlineLevel="1">
      <c r="A120" s="58" t="s">
        <v>93</v>
      </c>
      <c r="B120" s="40" t="s">
        <v>32</v>
      </c>
      <c r="C120" s="60" t="s">
        <v>34</v>
      </c>
      <c r="D120" s="60" t="s">
        <v>35</v>
      </c>
      <c r="E120" s="57" t="s">
        <v>115</v>
      </c>
      <c r="F120" s="60" t="s">
        <v>45</v>
      </c>
      <c r="G120" s="60" t="s">
        <v>94</v>
      </c>
      <c r="H120" s="61"/>
    </row>
    <row r="121" spans="1:8" s="62" customFormat="1" ht="15.75" hidden="1" customHeight="1" outlineLevel="1" thickBot="1">
      <c r="A121" s="63" t="s">
        <v>59</v>
      </c>
      <c r="B121" s="40" t="s">
        <v>32</v>
      </c>
      <c r="C121" s="60" t="s">
        <v>34</v>
      </c>
      <c r="D121" s="60" t="s">
        <v>35</v>
      </c>
      <c r="E121" s="57" t="s">
        <v>115</v>
      </c>
      <c r="F121" s="60" t="s">
        <v>45</v>
      </c>
      <c r="G121" s="60" t="s">
        <v>46</v>
      </c>
      <c r="H121" s="61"/>
    </row>
    <row r="122" spans="1:8" s="44" customFormat="1" ht="21.75" customHeight="1" collapsed="1">
      <c r="A122" s="56" t="s">
        <v>64</v>
      </c>
      <c r="B122" s="40" t="s">
        <v>32</v>
      </c>
      <c r="C122" s="41" t="s">
        <v>34</v>
      </c>
      <c r="D122" s="41" t="s">
        <v>35</v>
      </c>
      <c r="E122" s="57" t="s">
        <v>115</v>
      </c>
      <c r="F122" s="41" t="s">
        <v>65</v>
      </c>
      <c r="G122" s="41"/>
      <c r="H122" s="43">
        <f>H123</f>
        <v>728595.56</v>
      </c>
    </row>
    <row r="123" spans="1:8" s="44" customFormat="1" ht="18.75" customHeight="1">
      <c r="A123" s="39" t="s">
        <v>66</v>
      </c>
      <c r="B123" s="40" t="s">
        <v>32</v>
      </c>
      <c r="C123" s="41" t="s">
        <v>34</v>
      </c>
      <c r="D123" s="41" t="s">
        <v>35</v>
      </c>
      <c r="E123" s="57" t="s">
        <v>115</v>
      </c>
      <c r="F123" s="41" t="s">
        <v>67</v>
      </c>
      <c r="G123" s="41"/>
      <c r="H123" s="43">
        <f>H128+H145+H124</f>
        <v>728595.56</v>
      </c>
    </row>
    <row r="124" spans="1:8" s="62" customFormat="1" ht="16.5" hidden="1" customHeight="1" outlineLevel="1">
      <c r="A124" s="100" t="s">
        <v>116</v>
      </c>
      <c r="B124" s="101" t="s">
        <v>32</v>
      </c>
      <c r="C124" s="102" t="s">
        <v>34</v>
      </c>
      <c r="D124" s="102" t="s">
        <v>35</v>
      </c>
      <c r="E124" s="103" t="s">
        <v>115</v>
      </c>
      <c r="F124" s="102" t="s">
        <v>86</v>
      </c>
      <c r="G124" s="47"/>
      <c r="H124" s="88">
        <f>H126+H127+H125</f>
        <v>0</v>
      </c>
    </row>
    <row r="125" spans="1:8" s="62" customFormat="1" ht="18" hidden="1" customHeight="1" outlineLevel="1">
      <c r="A125" s="65" t="s">
        <v>87</v>
      </c>
      <c r="B125" s="59" t="s">
        <v>32</v>
      </c>
      <c r="C125" s="60" t="s">
        <v>34</v>
      </c>
      <c r="D125" s="60" t="s">
        <v>35</v>
      </c>
      <c r="E125" s="57" t="s">
        <v>115</v>
      </c>
      <c r="F125" s="60" t="s">
        <v>86</v>
      </c>
      <c r="G125" s="60" t="s">
        <v>88</v>
      </c>
      <c r="H125" s="104"/>
    </row>
    <row r="126" spans="1:8" s="62" customFormat="1" ht="16.5" hidden="1" customHeight="1" outlineLevel="1">
      <c r="A126" s="65" t="s">
        <v>70</v>
      </c>
      <c r="B126" s="105" t="s">
        <v>32</v>
      </c>
      <c r="C126" s="106" t="s">
        <v>34</v>
      </c>
      <c r="D126" s="106" t="s">
        <v>35</v>
      </c>
      <c r="E126" s="107" t="s">
        <v>115</v>
      </c>
      <c r="F126" s="106" t="s">
        <v>86</v>
      </c>
      <c r="G126" s="53" t="s">
        <v>71</v>
      </c>
      <c r="H126" s="104"/>
    </row>
    <row r="127" spans="1:8" s="62" customFormat="1" ht="16.5" hidden="1" customHeight="1" outlineLevel="1">
      <c r="A127" s="51" t="s">
        <v>117</v>
      </c>
      <c r="B127" s="105" t="s">
        <v>32</v>
      </c>
      <c r="C127" s="106" t="s">
        <v>34</v>
      </c>
      <c r="D127" s="106" t="s">
        <v>35</v>
      </c>
      <c r="E127" s="107" t="s">
        <v>115</v>
      </c>
      <c r="F127" s="106" t="s">
        <v>86</v>
      </c>
      <c r="G127" s="53" t="s">
        <v>118</v>
      </c>
      <c r="H127" s="104"/>
    </row>
    <row r="128" spans="1:8" s="44" customFormat="1" ht="18" customHeight="1" collapsed="1">
      <c r="A128" s="39" t="s">
        <v>68</v>
      </c>
      <c r="B128" s="40" t="s">
        <v>32</v>
      </c>
      <c r="C128" s="41" t="s">
        <v>34</v>
      </c>
      <c r="D128" s="41" t="s">
        <v>35</v>
      </c>
      <c r="E128" s="57" t="s">
        <v>115</v>
      </c>
      <c r="F128" s="41" t="s">
        <v>69</v>
      </c>
      <c r="G128" s="41"/>
      <c r="H128" s="43">
        <f>H130+H131+H132+H133+H134+H135+H136+H137+H129</f>
        <v>162877</v>
      </c>
    </row>
    <row r="129" spans="1:10" s="62" customFormat="1" ht="15" customHeight="1">
      <c r="A129" s="65" t="s">
        <v>119</v>
      </c>
      <c r="B129" s="59" t="s">
        <v>32</v>
      </c>
      <c r="C129" s="60" t="s">
        <v>34</v>
      </c>
      <c r="D129" s="60" t="s">
        <v>35</v>
      </c>
      <c r="E129" s="57" t="s">
        <v>115</v>
      </c>
      <c r="F129" s="60" t="s">
        <v>69</v>
      </c>
      <c r="G129" s="60" t="s">
        <v>120</v>
      </c>
      <c r="H129" s="61">
        <v>11814</v>
      </c>
    </row>
    <row r="130" spans="1:10" s="62" customFormat="1" ht="18" customHeight="1">
      <c r="A130" s="65" t="s">
        <v>121</v>
      </c>
      <c r="B130" s="59" t="s">
        <v>32</v>
      </c>
      <c r="C130" s="60" t="s">
        <v>34</v>
      </c>
      <c r="D130" s="60" t="s">
        <v>35</v>
      </c>
      <c r="E130" s="57" t="s">
        <v>115</v>
      </c>
      <c r="F130" s="60" t="s">
        <v>69</v>
      </c>
      <c r="G130" s="60" t="s">
        <v>122</v>
      </c>
      <c r="H130" s="61"/>
    </row>
    <row r="131" spans="1:10" s="62" customFormat="1" ht="18" customHeight="1">
      <c r="A131" s="65" t="s">
        <v>123</v>
      </c>
      <c r="B131" s="59" t="s">
        <v>32</v>
      </c>
      <c r="C131" s="60" t="s">
        <v>34</v>
      </c>
      <c r="D131" s="60" t="s">
        <v>35</v>
      </c>
      <c r="E131" s="57" t="s">
        <v>115</v>
      </c>
      <c r="F131" s="60" t="s">
        <v>69</v>
      </c>
      <c r="G131" s="60" t="s">
        <v>124</v>
      </c>
      <c r="H131" s="61">
        <v>20917.5</v>
      </c>
    </row>
    <row r="132" spans="1:10" s="62" customFormat="1" ht="18" customHeight="1">
      <c r="A132" s="65" t="s">
        <v>87</v>
      </c>
      <c r="B132" s="59" t="s">
        <v>32</v>
      </c>
      <c r="C132" s="60" t="s">
        <v>34</v>
      </c>
      <c r="D132" s="60" t="s">
        <v>35</v>
      </c>
      <c r="E132" s="57" t="s">
        <v>115</v>
      </c>
      <c r="F132" s="60" t="s">
        <v>69</v>
      </c>
      <c r="G132" s="60" t="s">
        <v>88</v>
      </c>
      <c r="H132" s="61">
        <v>47000</v>
      </c>
    </row>
    <row r="133" spans="1:10" s="62" customFormat="1" ht="18" customHeight="1">
      <c r="A133" s="65" t="s">
        <v>70</v>
      </c>
      <c r="B133" s="59" t="s">
        <v>32</v>
      </c>
      <c r="C133" s="60" t="s">
        <v>34</v>
      </c>
      <c r="D133" s="60" t="s">
        <v>35</v>
      </c>
      <c r="E133" s="57" t="s">
        <v>115</v>
      </c>
      <c r="F133" s="60" t="s">
        <v>69</v>
      </c>
      <c r="G133" s="60" t="s">
        <v>71</v>
      </c>
      <c r="H133" s="61">
        <v>51237.5</v>
      </c>
    </row>
    <row r="134" spans="1:10" s="62" customFormat="1" ht="18" customHeight="1">
      <c r="A134" s="65" t="s">
        <v>125</v>
      </c>
      <c r="B134" s="59" t="s">
        <v>32</v>
      </c>
      <c r="C134" s="60" t="s">
        <v>34</v>
      </c>
      <c r="D134" s="60" t="s">
        <v>35</v>
      </c>
      <c r="E134" s="57" t="s">
        <v>115</v>
      </c>
      <c r="F134" s="60" t="s">
        <v>69</v>
      </c>
      <c r="G134" s="60" t="s">
        <v>126</v>
      </c>
      <c r="H134" s="61"/>
    </row>
    <row r="135" spans="1:10" s="62" customFormat="1" ht="18.75" hidden="1" customHeight="1">
      <c r="A135" s="108" t="s">
        <v>127</v>
      </c>
      <c r="B135" s="59" t="s">
        <v>32</v>
      </c>
      <c r="C135" s="60" t="s">
        <v>34</v>
      </c>
      <c r="D135" s="60" t="s">
        <v>35</v>
      </c>
      <c r="E135" s="57" t="s">
        <v>115</v>
      </c>
      <c r="F135" s="60" t="s">
        <v>69</v>
      </c>
      <c r="G135" s="60" t="s">
        <v>128</v>
      </c>
      <c r="H135" s="61"/>
    </row>
    <row r="136" spans="1:10" s="62" customFormat="1" ht="18" customHeight="1">
      <c r="A136" s="65" t="s">
        <v>72</v>
      </c>
      <c r="B136" s="59" t="s">
        <v>32</v>
      </c>
      <c r="C136" s="60" t="s">
        <v>34</v>
      </c>
      <c r="D136" s="60" t="s">
        <v>35</v>
      </c>
      <c r="E136" s="57" t="s">
        <v>115</v>
      </c>
      <c r="F136" s="60" t="s">
        <v>69</v>
      </c>
      <c r="G136" s="60" t="s">
        <v>73</v>
      </c>
      <c r="H136" s="61"/>
    </row>
    <row r="137" spans="1:10" s="68" customFormat="1" ht="18" customHeight="1">
      <c r="A137" s="39" t="s">
        <v>74</v>
      </c>
      <c r="B137" s="40" t="s">
        <v>32</v>
      </c>
      <c r="C137" s="41" t="s">
        <v>34</v>
      </c>
      <c r="D137" s="41" t="s">
        <v>35</v>
      </c>
      <c r="E137" s="42" t="s">
        <v>115</v>
      </c>
      <c r="F137" s="41" t="s">
        <v>69</v>
      </c>
      <c r="G137" s="41" t="s">
        <v>75</v>
      </c>
      <c r="H137" s="67">
        <f>H143+H144+H141+H139+H138+H140+H142</f>
        <v>31908</v>
      </c>
    </row>
    <row r="138" spans="1:10" s="62" customFormat="1" ht="13.5" hidden="1" customHeight="1" outlineLevel="1">
      <c r="A138" s="69" t="s">
        <v>76</v>
      </c>
      <c r="B138" s="59" t="s">
        <v>32</v>
      </c>
      <c r="C138" s="60" t="s">
        <v>34</v>
      </c>
      <c r="D138" s="60" t="s">
        <v>35</v>
      </c>
      <c r="E138" s="57" t="s">
        <v>115</v>
      </c>
      <c r="F138" s="60" t="s">
        <v>69</v>
      </c>
      <c r="G138" s="60" t="s">
        <v>77</v>
      </c>
      <c r="H138" s="61"/>
    </row>
    <row r="139" spans="1:10" s="62" customFormat="1" ht="18" hidden="1" customHeight="1" outlineLevel="1">
      <c r="A139" s="65" t="s">
        <v>107</v>
      </c>
      <c r="B139" s="59" t="s">
        <v>32</v>
      </c>
      <c r="C139" s="60" t="s">
        <v>34</v>
      </c>
      <c r="D139" s="60" t="s">
        <v>35</v>
      </c>
      <c r="E139" s="57" t="s">
        <v>115</v>
      </c>
      <c r="F139" s="60" t="s">
        <v>69</v>
      </c>
      <c r="G139" s="60" t="s">
        <v>105</v>
      </c>
      <c r="H139" s="61"/>
    </row>
    <row r="140" spans="1:10" s="111" customFormat="1" ht="17.25" customHeight="1" collapsed="1">
      <c r="A140" s="108" t="s">
        <v>129</v>
      </c>
      <c r="B140" s="109" t="s">
        <v>32</v>
      </c>
      <c r="C140" s="110" t="s">
        <v>34</v>
      </c>
      <c r="D140" s="110" t="s">
        <v>35</v>
      </c>
      <c r="E140" s="57" t="s">
        <v>115</v>
      </c>
      <c r="F140" s="110" t="s">
        <v>69</v>
      </c>
      <c r="G140" s="110" t="s">
        <v>101</v>
      </c>
      <c r="H140" s="93">
        <v>26988</v>
      </c>
    </row>
    <row r="141" spans="1:10" s="62" customFormat="1" ht="18.75" customHeight="1">
      <c r="A141" s="65" t="s">
        <v>130</v>
      </c>
      <c r="B141" s="59" t="s">
        <v>32</v>
      </c>
      <c r="C141" s="60" t="s">
        <v>34</v>
      </c>
      <c r="D141" s="60" t="s">
        <v>35</v>
      </c>
      <c r="E141" s="57" t="s">
        <v>115</v>
      </c>
      <c r="F141" s="60" t="s">
        <v>69</v>
      </c>
      <c r="G141" s="60" t="s">
        <v>131</v>
      </c>
      <c r="H141" s="61">
        <v>2320</v>
      </c>
    </row>
    <row r="142" spans="1:10" s="62" customFormat="1" ht="18.75" hidden="1" customHeight="1" outlineLevel="1">
      <c r="A142" s="69" t="s">
        <v>78</v>
      </c>
      <c r="B142" s="59" t="s">
        <v>32</v>
      </c>
      <c r="C142" s="60" t="s">
        <v>34</v>
      </c>
      <c r="D142" s="60" t="s">
        <v>35</v>
      </c>
      <c r="E142" s="57" t="s">
        <v>115</v>
      </c>
      <c r="F142" s="60" t="s">
        <v>69</v>
      </c>
      <c r="G142" s="60" t="s">
        <v>79</v>
      </c>
      <c r="H142" s="112"/>
      <c r="I142" s="113"/>
      <c r="J142" s="114"/>
    </row>
    <row r="143" spans="1:10" s="62" customFormat="1" ht="16.5" customHeight="1" collapsed="1">
      <c r="A143" s="65" t="s">
        <v>80</v>
      </c>
      <c r="B143" s="59" t="s">
        <v>32</v>
      </c>
      <c r="C143" s="60" t="s">
        <v>34</v>
      </c>
      <c r="D143" s="60" t="s">
        <v>35</v>
      </c>
      <c r="E143" s="57" t="s">
        <v>115</v>
      </c>
      <c r="F143" s="60" t="s">
        <v>132</v>
      </c>
      <c r="G143" s="60" t="s">
        <v>81</v>
      </c>
      <c r="H143" s="61">
        <v>2600</v>
      </c>
    </row>
    <row r="144" spans="1:10" s="62" customFormat="1" ht="17.25" customHeight="1">
      <c r="A144" s="65" t="s">
        <v>82</v>
      </c>
      <c r="B144" s="59" t="s">
        <v>32</v>
      </c>
      <c r="C144" s="60" t="s">
        <v>34</v>
      </c>
      <c r="D144" s="60" t="s">
        <v>35</v>
      </c>
      <c r="E144" s="57" t="s">
        <v>115</v>
      </c>
      <c r="F144" s="60" t="s">
        <v>69</v>
      </c>
      <c r="G144" s="60" t="s">
        <v>83</v>
      </c>
      <c r="H144" s="61"/>
    </row>
    <row r="145" spans="1:19" s="44" customFormat="1" ht="17.25" customHeight="1">
      <c r="A145" s="39" t="s">
        <v>133</v>
      </c>
      <c r="B145" s="40" t="s">
        <v>32</v>
      </c>
      <c r="C145" s="41" t="s">
        <v>34</v>
      </c>
      <c r="D145" s="41" t="s">
        <v>134</v>
      </c>
      <c r="E145" s="42" t="s">
        <v>115</v>
      </c>
      <c r="F145" s="41" t="s">
        <v>135</v>
      </c>
      <c r="G145" s="41"/>
      <c r="H145" s="43">
        <f>H146</f>
        <v>565718.56000000006</v>
      </c>
    </row>
    <row r="146" spans="1:19" s="62" customFormat="1" ht="15.75" customHeight="1">
      <c r="A146" s="65" t="s">
        <v>123</v>
      </c>
      <c r="B146" s="40" t="s">
        <v>32</v>
      </c>
      <c r="C146" s="60" t="s">
        <v>34</v>
      </c>
      <c r="D146" s="60" t="s">
        <v>134</v>
      </c>
      <c r="E146" s="57" t="s">
        <v>115</v>
      </c>
      <c r="F146" s="60" t="s">
        <v>135</v>
      </c>
      <c r="G146" s="60" t="s">
        <v>124</v>
      </c>
      <c r="H146" s="61">
        <v>565718.56000000006</v>
      </c>
    </row>
    <row r="147" spans="1:19" s="44" customFormat="1" ht="17.25" customHeight="1">
      <c r="A147" s="39" t="s">
        <v>136</v>
      </c>
      <c r="B147" s="40" t="s">
        <v>32</v>
      </c>
      <c r="C147" s="41" t="s">
        <v>34</v>
      </c>
      <c r="D147" s="41" t="s">
        <v>35</v>
      </c>
      <c r="E147" s="57" t="s">
        <v>115</v>
      </c>
      <c r="F147" s="41" t="s">
        <v>137</v>
      </c>
      <c r="G147" s="41"/>
      <c r="H147" s="43">
        <f>H148</f>
        <v>44992</v>
      </c>
    </row>
    <row r="148" spans="1:19" s="44" customFormat="1" ht="17.25" customHeight="1">
      <c r="A148" s="39" t="s">
        <v>138</v>
      </c>
      <c r="B148" s="40" t="s">
        <v>32</v>
      </c>
      <c r="C148" s="41" t="s">
        <v>34</v>
      </c>
      <c r="D148" s="41" t="s">
        <v>35</v>
      </c>
      <c r="E148" s="57" t="s">
        <v>115</v>
      </c>
      <c r="F148" s="41" t="s">
        <v>139</v>
      </c>
      <c r="G148" s="41"/>
      <c r="H148" s="43">
        <f>H149+H150+H152+H151</f>
        <v>44992</v>
      </c>
    </row>
    <row r="149" spans="1:19" s="62" customFormat="1" ht="16.5" customHeight="1">
      <c r="A149" s="65" t="s">
        <v>140</v>
      </c>
      <c r="B149" s="59" t="s">
        <v>32</v>
      </c>
      <c r="C149" s="60" t="s">
        <v>34</v>
      </c>
      <c r="D149" s="60" t="s">
        <v>35</v>
      </c>
      <c r="E149" s="57" t="s">
        <v>115</v>
      </c>
      <c r="F149" s="60" t="s">
        <v>141</v>
      </c>
      <c r="G149" s="60" t="s">
        <v>142</v>
      </c>
      <c r="H149" s="61">
        <v>42880</v>
      </c>
    </row>
    <row r="150" spans="1:19" s="62" customFormat="1" ht="17.25" customHeight="1">
      <c r="A150" s="65" t="s">
        <v>143</v>
      </c>
      <c r="B150" s="59" t="s">
        <v>32</v>
      </c>
      <c r="C150" s="60" t="s">
        <v>34</v>
      </c>
      <c r="D150" s="60" t="s">
        <v>35</v>
      </c>
      <c r="E150" s="57" t="s">
        <v>115</v>
      </c>
      <c r="F150" s="60" t="s">
        <v>144</v>
      </c>
      <c r="G150" s="60" t="s">
        <v>142</v>
      </c>
      <c r="H150" s="61">
        <v>2112</v>
      </c>
    </row>
    <row r="151" spans="1:19" s="62" customFormat="1" ht="14.25" customHeight="1">
      <c r="A151" s="65" t="s">
        <v>127</v>
      </c>
      <c r="B151" s="59" t="s">
        <v>32</v>
      </c>
      <c r="C151" s="60" t="s">
        <v>34</v>
      </c>
      <c r="D151" s="60" t="s">
        <v>35</v>
      </c>
      <c r="E151" s="57" t="s">
        <v>115</v>
      </c>
      <c r="F151" s="60" t="s">
        <v>145</v>
      </c>
      <c r="G151" s="60" t="s">
        <v>146</v>
      </c>
      <c r="H151" s="61"/>
    </row>
    <row r="152" spans="1:19" s="62" customFormat="1" ht="14.25" hidden="1" customHeight="1">
      <c r="A152" s="65" t="s">
        <v>127</v>
      </c>
      <c r="B152" s="59" t="s">
        <v>32</v>
      </c>
      <c r="C152" s="60" t="s">
        <v>34</v>
      </c>
      <c r="D152" s="60" t="s">
        <v>35</v>
      </c>
      <c r="E152" s="57" t="s">
        <v>115</v>
      </c>
      <c r="F152" s="60" t="s">
        <v>145</v>
      </c>
      <c r="G152" s="60" t="s">
        <v>128</v>
      </c>
      <c r="H152" s="61"/>
    </row>
    <row r="153" spans="1:19" s="62" customFormat="1" ht="25.5" customHeight="1">
      <c r="A153" s="115" t="s">
        <v>147</v>
      </c>
      <c r="B153" s="116" t="s">
        <v>32</v>
      </c>
      <c r="C153" s="117" t="s">
        <v>34</v>
      </c>
      <c r="D153" s="118" t="s">
        <v>35</v>
      </c>
      <c r="E153" s="119" t="s">
        <v>148</v>
      </c>
      <c r="F153" s="118"/>
      <c r="G153" s="118"/>
      <c r="H153" s="120">
        <f>H154</f>
        <v>100000</v>
      </c>
    </row>
    <row r="154" spans="1:19" s="62" customFormat="1" ht="13.5" customHeight="1">
      <c r="A154" s="121" t="s">
        <v>64</v>
      </c>
      <c r="B154" s="40" t="s">
        <v>32</v>
      </c>
      <c r="C154" s="41" t="s">
        <v>34</v>
      </c>
      <c r="D154" s="60" t="s">
        <v>35</v>
      </c>
      <c r="E154" s="57" t="s">
        <v>148</v>
      </c>
      <c r="F154" s="41" t="s">
        <v>65</v>
      </c>
      <c r="G154" s="110"/>
      <c r="H154" s="122">
        <f>H155</f>
        <v>100000</v>
      </c>
    </row>
    <row r="155" spans="1:19" s="44" customFormat="1" ht="17.25" customHeight="1">
      <c r="A155" s="39" t="s">
        <v>68</v>
      </c>
      <c r="B155" s="40" t="s">
        <v>32</v>
      </c>
      <c r="C155" s="41" t="s">
        <v>34</v>
      </c>
      <c r="D155" s="60" t="s">
        <v>35</v>
      </c>
      <c r="E155" s="57" t="s">
        <v>148</v>
      </c>
      <c r="F155" s="41" t="s">
        <v>69</v>
      </c>
      <c r="G155" s="41"/>
      <c r="H155" s="77">
        <f>H156</f>
        <v>100000</v>
      </c>
    </row>
    <row r="156" spans="1:19" s="62" customFormat="1" ht="16.5" customHeight="1">
      <c r="A156" s="65" t="s">
        <v>74</v>
      </c>
      <c r="B156" s="40" t="s">
        <v>32</v>
      </c>
      <c r="C156" s="60" t="s">
        <v>34</v>
      </c>
      <c r="D156" s="60" t="s">
        <v>35</v>
      </c>
      <c r="E156" s="57" t="s">
        <v>148</v>
      </c>
      <c r="F156" s="60" t="s">
        <v>69</v>
      </c>
      <c r="G156" s="60" t="s">
        <v>75</v>
      </c>
      <c r="H156" s="123">
        <f>H157</f>
        <v>100000</v>
      </c>
      <c r="S156" s="124"/>
    </row>
    <row r="157" spans="1:19" s="62" customFormat="1" ht="16.5" customHeight="1">
      <c r="A157" s="65" t="s">
        <v>149</v>
      </c>
      <c r="B157" s="40" t="s">
        <v>32</v>
      </c>
      <c r="C157" s="60" t="s">
        <v>34</v>
      </c>
      <c r="D157" s="60" t="s">
        <v>35</v>
      </c>
      <c r="E157" s="57" t="s">
        <v>148</v>
      </c>
      <c r="F157" s="60" t="s">
        <v>69</v>
      </c>
      <c r="G157" s="60" t="s">
        <v>105</v>
      </c>
      <c r="H157" s="125">
        <v>100000</v>
      </c>
    </row>
    <row r="158" spans="1:19" s="62" customFormat="1" ht="16.5" hidden="1" customHeight="1">
      <c r="A158" s="126" t="s">
        <v>150</v>
      </c>
      <c r="B158" s="46" t="s">
        <v>32</v>
      </c>
      <c r="C158" s="47" t="s">
        <v>34</v>
      </c>
      <c r="D158" s="47" t="s">
        <v>35</v>
      </c>
      <c r="E158" s="48" t="s">
        <v>151</v>
      </c>
      <c r="F158" s="53"/>
      <c r="G158" s="53"/>
      <c r="H158" s="127">
        <v>0</v>
      </c>
    </row>
    <row r="159" spans="1:19" s="133" customFormat="1" ht="49.5" customHeight="1">
      <c r="A159" s="128" t="s">
        <v>152</v>
      </c>
      <c r="B159" s="129" t="s">
        <v>32</v>
      </c>
      <c r="C159" s="130" t="s">
        <v>34</v>
      </c>
      <c r="D159" s="130" t="s">
        <v>35</v>
      </c>
      <c r="E159" s="103" t="s">
        <v>153</v>
      </c>
      <c r="F159" s="131"/>
      <c r="G159" s="131"/>
      <c r="H159" s="132">
        <f>H160</f>
        <v>2675110</v>
      </c>
    </row>
    <row r="160" spans="1:19" s="133" customFormat="1" ht="16.5" customHeight="1">
      <c r="A160" s="134" t="s">
        <v>64</v>
      </c>
      <c r="B160" s="129" t="s">
        <v>32</v>
      </c>
      <c r="C160" s="130" t="s">
        <v>34</v>
      </c>
      <c r="D160" s="130" t="s">
        <v>35</v>
      </c>
      <c r="E160" s="103" t="s">
        <v>153</v>
      </c>
      <c r="F160" s="130" t="s">
        <v>65</v>
      </c>
      <c r="G160" s="131"/>
      <c r="H160" s="132">
        <f>H161</f>
        <v>2675110</v>
      </c>
    </row>
    <row r="161" spans="1:9" s="133" customFormat="1" ht="16.5" customHeight="1">
      <c r="A161" s="128" t="s">
        <v>66</v>
      </c>
      <c r="B161" s="129" t="s">
        <v>32</v>
      </c>
      <c r="C161" s="130" t="s">
        <v>34</v>
      </c>
      <c r="D161" s="130" t="s">
        <v>35</v>
      </c>
      <c r="E161" s="103" t="s">
        <v>153</v>
      </c>
      <c r="F161" s="130" t="s">
        <v>67</v>
      </c>
      <c r="G161" s="131"/>
      <c r="H161" s="132">
        <f>H162</f>
        <v>2675110</v>
      </c>
    </row>
    <row r="162" spans="1:9" s="44" customFormat="1" ht="17.25" customHeight="1">
      <c r="A162" s="39" t="s">
        <v>68</v>
      </c>
      <c r="B162" s="129" t="s">
        <v>32</v>
      </c>
      <c r="C162" s="130" t="s">
        <v>34</v>
      </c>
      <c r="D162" s="130" t="s">
        <v>35</v>
      </c>
      <c r="E162" s="103" t="s">
        <v>153</v>
      </c>
      <c r="F162" s="41" t="s">
        <v>69</v>
      </c>
      <c r="G162" s="41"/>
      <c r="H162" s="135">
        <f>H163</f>
        <v>2675110</v>
      </c>
      <c r="I162" s="62"/>
    </row>
    <row r="163" spans="1:9" s="133" customFormat="1" ht="16.5" customHeight="1">
      <c r="A163" s="136" t="s">
        <v>72</v>
      </c>
      <c r="B163" s="137" t="s">
        <v>32</v>
      </c>
      <c r="C163" s="131" t="s">
        <v>34</v>
      </c>
      <c r="D163" s="131" t="s">
        <v>35</v>
      </c>
      <c r="E163" s="107" t="s">
        <v>153</v>
      </c>
      <c r="F163" s="131" t="s">
        <v>69</v>
      </c>
      <c r="G163" s="131" t="s">
        <v>73</v>
      </c>
      <c r="H163" s="138">
        <v>2675110</v>
      </c>
    </row>
    <row r="164" spans="1:9" s="62" customFormat="1" ht="43.5" customHeight="1">
      <c r="A164" s="139" t="s">
        <v>154</v>
      </c>
      <c r="B164" s="34" t="s">
        <v>32</v>
      </c>
      <c r="C164" s="34" t="s">
        <v>34</v>
      </c>
      <c r="D164" s="34" t="s">
        <v>35</v>
      </c>
      <c r="E164" s="140" t="s">
        <v>155</v>
      </c>
      <c r="F164" s="47"/>
      <c r="G164" s="47"/>
      <c r="H164" s="141">
        <f>H165</f>
        <v>139073.61000000002</v>
      </c>
    </row>
    <row r="165" spans="1:9" s="62" customFormat="1" ht="29.25" customHeight="1">
      <c r="A165" s="142" t="s">
        <v>156</v>
      </c>
      <c r="B165" s="34" t="s">
        <v>32</v>
      </c>
      <c r="C165" s="34" t="s">
        <v>34</v>
      </c>
      <c r="D165" s="34" t="s">
        <v>35</v>
      </c>
      <c r="E165" s="140" t="s">
        <v>157</v>
      </c>
      <c r="F165" s="47"/>
      <c r="G165" s="47"/>
      <c r="H165" s="143">
        <f>H166</f>
        <v>139073.61000000002</v>
      </c>
    </row>
    <row r="166" spans="1:9" s="62" customFormat="1" ht="38.25" customHeight="1">
      <c r="A166" s="144" t="s">
        <v>158</v>
      </c>
      <c r="B166" s="34" t="s">
        <v>32</v>
      </c>
      <c r="C166" s="34" t="s">
        <v>34</v>
      </c>
      <c r="D166" s="34" t="s">
        <v>35</v>
      </c>
      <c r="E166" s="140" t="s">
        <v>159</v>
      </c>
      <c r="F166" s="47" t="s">
        <v>43</v>
      </c>
      <c r="G166" s="47"/>
      <c r="H166" s="143">
        <f>H167</f>
        <v>139073.61000000002</v>
      </c>
    </row>
    <row r="167" spans="1:9" s="62" customFormat="1" ht="28.5" customHeight="1">
      <c r="A167" s="139" t="s">
        <v>52</v>
      </c>
      <c r="B167" s="34" t="s">
        <v>32</v>
      </c>
      <c r="C167" s="34" t="s">
        <v>34</v>
      </c>
      <c r="D167" s="34" t="s">
        <v>35</v>
      </c>
      <c r="E167" s="140" t="s">
        <v>159</v>
      </c>
      <c r="F167" s="47" t="s">
        <v>54</v>
      </c>
      <c r="G167" s="47"/>
      <c r="H167" s="143">
        <f>H168</f>
        <v>139073.61000000002</v>
      </c>
    </row>
    <row r="168" spans="1:9" s="62" customFormat="1" ht="19.5" customHeight="1">
      <c r="A168" s="50" t="s">
        <v>53</v>
      </c>
      <c r="B168" s="34" t="s">
        <v>32</v>
      </c>
      <c r="C168" s="34" t="s">
        <v>34</v>
      </c>
      <c r="D168" s="34" t="s">
        <v>35</v>
      </c>
      <c r="E168" s="140" t="s">
        <v>159</v>
      </c>
      <c r="F168" s="47" t="s">
        <v>54</v>
      </c>
      <c r="G168" s="47"/>
      <c r="H168" s="143">
        <f>H169+H171</f>
        <v>139073.61000000002</v>
      </c>
    </row>
    <row r="169" spans="1:9" s="62" customFormat="1" ht="19.5" customHeight="1">
      <c r="A169" s="50" t="s">
        <v>55</v>
      </c>
      <c r="B169" s="34" t="s">
        <v>32</v>
      </c>
      <c r="C169" s="34" t="s">
        <v>34</v>
      </c>
      <c r="D169" s="34" t="s">
        <v>35</v>
      </c>
      <c r="E169" s="140" t="s">
        <v>159</v>
      </c>
      <c r="F169" s="47" t="s">
        <v>56</v>
      </c>
      <c r="G169" s="47"/>
      <c r="H169" s="143">
        <f>H170</f>
        <v>106815.35</v>
      </c>
    </row>
    <row r="170" spans="1:9" s="62" customFormat="1" ht="18.75" customHeight="1">
      <c r="A170" s="145" t="s">
        <v>57</v>
      </c>
      <c r="B170" s="34" t="s">
        <v>32</v>
      </c>
      <c r="C170" s="34" t="s">
        <v>34</v>
      </c>
      <c r="D170" s="34" t="s">
        <v>35</v>
      </c>
      <c r="E170" s="140" t="s">
        <v>159</v>
      </c>
      <c r="F170" s="53" t="s">
        <v>56</v>
      </c>
      <c r="G170" s="53" t="s">
        <v>58</v>
      </c>
      <c r="H170" s="146">
        <v>106815.35</v>
      </c>
    </row>
    <row r="171" spans="1:9" s="62" customFormat="1" ht="24" customHeight="1">
      <c r="A171" s="147" t="s">
        <v>60</v>
      </c>
      <c r="B171" s="34" t="s">
        <v>32</v>
      </c>
      <c r="C171" s="34" t="s">
        <v>34</v>
      </c>
      <c r="D171" s="34" t="s">
        <v>35</v>
      </c>
      <c r="E171" s="140" t="s">
        <v>159</v>
      </c>
      <c r="F171" s="41" t="s">
        <v>61</v>
      </c>
      <c r="G171" s="60"/>
      <c r="H171" s="64">
        <f>H172</f>
        <v>32258.26</v>
      </c>
    </row>
    <row r="172" spans="1:9" s="62" customFormat="1" ht="17.25" customHeight="1">
      <c r="A172" s="148" t="s">
        <v>62</v>
      </c>
      <c r="B172" s="34" t="s">
        <v>32</v>
      </c>
      <c r="C172" s="34" t="s">
        <v>34</v>
      </c>
      <c r="D172" s="34" t="s">
        <v>35</v>
      </c>
      <c r="E172" s="140" t="s">
        <v>159</v>
      </c>
      <c r="F172" s="53" t="s">
        <v>61</v>
      </c>
      <c r="G172" s="53" t="s">
        <v>63</v>
      </c>
      <c r="H172" s="146">
        <v>32258.26</v>
      </c>
    </row>
    <row r="173" spans="1:9" s="133" customFormat="1" ht="34.5" hidden="1" customHeight="1" outlineLevel="2">
      <c r="A173" s="128" t="s">
        <v>160</v>
      </c>
      <c r="B173" s="129" t="s">
        <v>32</v>
      </c>
      <c r="C173" s="130" t="s">
        <v>34</v>
      </c>
      <c r="D173" s="130" t="s">
        <v>35</v>
      </c>
      <c r="E173" s="103" t="s">
        <v>161</v>
      </c>
      <c r="F173" s="131"/>
      <c r="G173" s="131"/>
      <c r="H173" s="132">
        <f>H174</f>
        <v>0</v>
      </c>
    </row>
    <row r="174" spans="1:9" s="133" customFormat="1" ht="16.5" hidden="1" customHeight="1" outlineLevel="2">
      <c r="A174" s="134" t="s">
        <v>64</v>
      </c>
      <c r="B174" s="129" t="s">
        <v>32</v>
      </c>
      <c r="C174" s="130" t="s">
        <v>34</v>
      </c>
      <c r="D174" s="130" t="s">
        <v>35</v>
      </c>
      <c r="E174" s="103" t="s">
        <v>161</v>
      </c>
      <c r="F174" s="130" t="s">
        <v>65</v>
      </c>
      <c r="G174" s="131"/>
      <c r="H174" s="132">
        <f>H175</f>
        <v>0</v>
      </c>
    </row>
    <row r="175" spans="1:9" s="133" customFormat="1" ht="16.5" hidden="1" customHeight="1" outlineLevel="2">
      <c r="A175" s="128" t="s">
        <v>66</v>
      </c>
      <c r="B175" s="129" t="s">
        <v>32</v>
      </c>
      <c r="C175" s="130" t="s">
        <v>34</v>
      </c>
      <c r="D175" s="130" t="s">
        <v>35</v>
      </c>
      <c r="E175" s="103" t="s">
        <v>161</v>
      </c>
      <c r="F175" s="130" t="s">
        <v>67</v>
      </c>
      <c r="G175" s="131"/>
      <c r="H175" s="132">
        <f>H176</f>
        <v>0</v>
      </c>
    </row>
    <row r="176" spans="1:9" s="133" customFormat="1" ht="16.5" hidden="1" customHeight="1" outlineLevel="2">
      <c r="A176" s="136" t="s">
        <v>72</v>
      </c>
      <c r="B176" s="137" t="s">
        <v>32</v>
      </c>
      <c r="C176" s="131" t="s">
        <v>34</v>
      </c>
      <c r="D176" s="131" t="s">
        <v>35</v>
      </c>
      <c r="E176" s="107" t="s">
        <v>161</v>
      </c>
      <c r="F176" s="131" t="s">
        <v>132</v>
      </c>
      <c r="G176" s="131" t="s">
        <v>73</v>
      </c>
      <c r="H176" s="149"/>
    </row>
    <row r="177" spans="1:8" s="133" customFormat="1" ht="26.25" hidden="1" customHeight="1" outlineLevel="2">
      <c r="A177" s="50" t="s">
        <v>64</v>
      </c>
      <c r="B177" s="46" t="s">
        <v>32</v>
      </c>
      <c r="C177" s="47" t="s">
        <v>34</v>
      </c>
      <c r="D177" s="47" t="s">
        <v>35</v>
      </c>
      <c r="E177" s="48" t="s">
        <v>162</v>
      </c>
      <c r="F177" s="47" t="s">
        <v>65</v>
      </c>
      <c r="G177" s="53"/>
      <c r="H177" s="88">
        <f>H178</f>
        <v>0</v>
      </c>
    </row>
    <row r="178" spans="1:8" s="133" customFormat="1" ht="16.5" hidden="1" customHeight="1" outlineLevel="2">
      <c r="A178" s="45" t="s">
        <v>66</v>
      </c>
      <c r="B178" s="46" t="s">
        <v>32</v>
      </c>
      <c r="C178" s="47" t="s">
        <v>34</v>
      </c>
      <c r="D178" s="47" t="s">
        <v>35</v>
      </c>
      <c r="E178" s="48" t="s">
        <v>162</v>
      </c>
      <c r="F178" s="47" t="s">
        <v>67</v>
      </c>
      <c r="G178" s="53"/>
      <c r="H178" s="88">
        <f>H181+H179</f>
        <v>0</v>
      </c>
    </row>
    <row r="179" spans="1:8" s="133" customFormat="1" ht="16.5" hidden="1" customHeight="1" outlineLevel="2">
      <c r="A179" s="45" t="s">
        <v>163</v>
      </c>
      <c r="B179" s="46" t="s">
        <v>32</v>
      </c>
      <c r="C179" s="47" t="s">
        <v>34</v>
      </c>
      <c r="D179" s="47" t="s">
        <v>35</v>
      </c>
      <c r="E179" s="48" t="s">
        <v>162</v>
      </c>
      <c r="F179" s="47" t="s">
        <v>132</v>
      </c>
      <c r="G179" s="53"/>
      <c r="H179" s="88">
        <f>H180</f>
        <v>0</v>
      </c>
    </row>
    <row r="180" spans="1:8" s="133" customFormat="1" ht="16.5" hidden="1" customHeight="1" outlineLevel="2">
      <c r="A180" s="51" t="s">
        <v>72</v>
      </c>
      <c r="B180" s="52" t="s">
        <v>32</v>
      </c>
      <c r="C180" s="53" t="s">
        <v>34</v>
      </c>
      <c r="D180" s="53" t="s">
        <v>35</v>
      </c>
      <c r="E180" s="54" t="s">
        <v>162</v>
      </c>
      <c r="F180" s="53" t="s">
        <v>132</v>
      </c>
      <c r="G180" s="53" t="s">
        <v>73</v>
      </c>
      <c r="H180" s="89"/>
    </row>
    <row r="181" spans="1:8" s="133" customFormat="1" ht="16.5" hidden="1" customHeight="1" outlineLevel="2">
      <c r="A181" s="45" t="s">
        <v>68</v>
      </c>
      <c r="B181" s="46" t="s">
        <v>32</v>
      </c>
      <c r="C181" s="47" t="s">
        <v>34</v>
      </c>
      <c r="D181" s="47" t="s">
        <v>35</v>
      </c>
      <c r="E181" s="48" t="s">
        <v>162</v>
      </c>
      <c r="F181" s="47" t="s">
        <v>69</v>
      </c>
      <c r="G181" s="53"/>
      <c r="H181" s="88">
        <f>H182</f>
        <v>0</v>
      </c>
    </row>
    <row r="182" spans="1:8" s="133" customFormat="1" ht="16.5" hidden="1" customHeight="1" outlineLevel="2">
      <c r="A182" s="51" t="s">
        <v>80</v>
      </c>
      <c r="B182" s="46" t="s">
        <v>32</v>
      </c>
      <c r="C182" s="47" t="s">
        <v>34</v>
      </c>
      <c r="D182" s="53" t="s">
        <v>35</v>
      </c>
      <c r="E182" s="54" t="s">
        <v>162</v>
      </c>
      <c r="F182" s="53" t="s">
        <v>69</v>
      </c>
      <c r="G182" s="53" t="s">
        <v>81</v>
      </c>
      <c r="H182" s="89"/>
    </row>
    <row r="183" spans="1:8" s="153" customFormat="1" ht="27" hidden="1" customHeight="1" outlineLevel="2" collapsed="1">
      <c r="A183" s="150" t="s">
        <v>164</v>
      </c>
      <c r="B183" s="40" t="s">
        <v>32</v>
      </c>
      <c r="C183" s="151" t="s">
        <v>34</v>
      </c>
      <c r="D183" s="151" t="s">
        <v>35</v>
      </c>
      <c r="E183" s="152" t="s">
        <v>165</v>
      </c>
      <c r="F183" s="151"/>
      <c r="G183" s="151"/>
      <c r="H183" s="49">
        <f>H184</f>
        <v>0</v>
      </c>
    </row>
    <row r="184" spans="1:8" s="153" customFormat="1" ht="40.5" hidden="1" customHeight="1" outlineLevel="2">
      <c r="A184" s="150" t="s">
        <v>166</v>
      </c>
      <c r="B184" s="40" t="s">
        <v>32</v>
      </c>
      <c r="C184" s="151" t="s">
        <v>34</v>
      </c>
      <c r="D184" s="151" t="s">
        <v>35</v>
      </c>
      <c r="E184" s="152" t="s">
        <v>167</v>
      </c>
      <c r="F184" s="151"/>
      <c r="G184" s="151"/>
      <c r="H184" s="49">
        <f>H185</f>
        <v>0</v>
      </c>
    </row>
    <row r="185" spans="1:8" s="153" customFormat="1" ht="41.25" hidden="1" customHeight="1" outlineLevel="2">
      <c r="A185" s="150" t="s">
        <v>168</v>
      </c>
      <c r="B185" s="40" t="s">
        <v>32</v>
      </c>
      <c r="C185" s="41" t="s">
        <v>34</v>
      </c>
      <c r="D185" s="41" t="s">
        <v>35</v>
      </c>
      <c r="E185" s="152" t="s">
        <v>169</v>
      </c>
      <c r="F185" s="151"/>
      <c r="G185" s="151"/>
      <c r="H185" s="49">
        <f>H186</f>
        <v>0</v>
      </c>
    </row>
    <row r="186" spans="1:8" s="153" customFormat="1" ht="16.5" hidden="1" customHeight="1" outlineLevel="2">
      <c r="A186" s="39" t="s">
        <v>170</v>
      </c>
      <c r="B186" s="40" t="s">
        <v>32</v>
      </c>
      <c r="C186" s="41" t="s">
        <v>34</v>
      </c>
      <c r="D186" s="41" t="s">
        <v>35</v>
      </c>
      <c r="E186" s="154" t="s">
        <v>169</v>
      </c>
      <c r="F186" s="41" t="s">
        <v>65</v>
      </c>
      <c r="G186" s="41"/>
      <c r="H186" s="43">
        <f>SUM(H187)</f>
        <v>0</v>
      </c>
    </row>
    <row r="187" spans="1:8" s="153" customFormat="1" ht="16.5" hidden="1" customHeight="1" outlineLevel="2">
      <c r="A187" s="39" t="s">
        <v>99</v>
      </c>
      <c r="B187" s="40" t="s">
        <v>32</v>
      </c>
      <c r="C187" s="41" t="s">
        <v>34</v>
      </c>
      <c r="D187" s="41" t="s">
        <v>35</v>
      </c>
      <c r="E187" s="154" t="s">
        <v>169</v>
      </c>
      <c r="F187" s="41" t="s">
        <v>67</v>
      </c>
      <c r="G187" s="41"/>
      <c r="H187" s="43">
        <f>H188</f>
        <v>0</v>
      </c>
    </row>
    <row r="188" spans="1:8" s="153" customFormat="1" ht="20.25" hidden="1" customHeight="1" outlineLevel="2">
      <c r="A188" s="39" t="s">
        <v>171</v>
      </c>
      <c r="B188" s="40" t="s">
        <v>32</v>
      </c>
      <c r="C188" s="41" t="s">
        <v>34</v>
      </c>
      <c r="D188" s="41" t="s">
        <v>35</v>
      </c>
      <c r="E188" s="154" t="s">
        <v>169</v>
      </c>
      <c r="F188" s="41" t="s">
        <v>69</v>
      </c>
      <c r="G188" s="41"/>
      <c r="H188" s="43">
        <f>H189</f>
        <v>0</v>
      </c>
    </row>
    <row r="189" spans="1:8" s="156" customFormat="1" ht="29.25" hidden="1" customHeight="1" outlineLevel="2">
      <c r="A189" s="65" t="s">
        <v>172</v>
      </c>
      <c r="B189" s="59" t="s">
        <v>32</v>
      </c>
      <c r="C189" s="60" t="s">
        <v>34</v>
      </c>
      <c r="D189" s="60" t="s">
        <v>35</v>
      </c>
      <c r="E189" s="154" t="s">
        <v>169</v>
      </c>
      <c r="F189" s="60" t="s">
        <v>69</v>
      </c>
      <c r="G189" s="60" t="s">
        <v>71</v>
      </c>
      <c r="H189" s="155"/>
    </row>
    <row r="190" spans="1:8" s="157" customFormat="1" ht="30" hidden="1" customHeight="1" outlineLevel="2" collapsed="1">
      <c r="A190" s="50" t="s">
        <v>173</v>
      </c>
      <c r="B190" s="46" t="s">
        <v>32</v>
      </c>
      <c r="C190" s="47" t="s">
        <v>34</v>
      </c>
      <c r="D190" s="47" t="s">
        <v>35</v>
      </c>
      <c r="E190" s="48" t="s">
        <v>174</v>
      </c>
      <c r="F190" s="53"/>
      <c r="G190" s="53"/>
      <c r="H190" s="70">
        <f>H191</f>
        <v>0</v>
      </c>
    </row>
    <row r="191" spans="1:8" s="157" customFormat="1" ht="30" hidden="1" customHeight="1" outlineLevel="2">
      <c r="A191" s="50" t="s">
        <v>64</v>
      </c>
      <c r="B191" s="46" t="s">
        <v>32</v>
      </c>
      <c r="C191" s="47" t="s">
        <v>34</v>
      </c>
      <c r="D191" s="47" t="s">
        <v>35</v>
      </c>
      <c r="E191" s="48" t="s">
        <v>174</v>
      </c>
      <c r="F191" s="47" t="s">
        <v>65</v>
      </c>
      <c r="G191" s="47"/>
      <c r="H191" s="70">
        <f>H192</f>
        <v>0</v>
      </c>
    </row>
    <row r="192" spans="1:8" s="157" customFormat="1" ht="22.5" hidden="1" customHeight="1" outlineLevel="2">
      <c r="A192" s="45" t="s">
        <v>66</v>
      </c>
      <c r="B192" s="46" t="s">
        <v>32</v>
      </c>
      <c r="C192" s="47" t="s">
        <v>34</v>
      </c>
      <c r="D192" s="47" t="s">
        <v>35</v>
      </c>
      <c r="E192" s="48" t="s">
        <v>174</v>
      </c>
      <c r="F192" s="47" t="s">
        <v>67</v>
      </c>
      <c r="G192" s="47"/>
      <c r="H192" s="70">
        <f>H194+H193</f>
        <v>0</v>
      </c>
    </row>
    <row r="193" spans="1:8" s="62" customFormat="1" ht="15" hidden="1" customHeight="1" outlineLevel="2">
      <c r="A193" s="65" t="s">
        <v>72</v>
      </c>
      <c r="B193" s="40" t="s">
        <v>32</v>
      </c>
      <c r="C193" s="47" t="s">
        <v>34</v>
      </c>
      <c r="D193" s="53" t="s">
        <v>35</v>
      </c>
      <c r="E193" s="48" t="s">
        <v>174</v>
      </c>
      <c r="F193" s="60" t="s">
        <v>69</v>
      </c>
      <c r="G193" s="60" t="s">
        <v>73</v>
      </c>
      <c r="H193" s="61"/>
    </row>
    <row r="194" spans="1:8" s="157" customFormat="1" ht="22.5" hidden="1" customHeight="1" outlineLevel="2">
      <c r="A194" s="45" t="s">
        <v>74</v>
      </c>
      <c r="B194" s="46" t="s">
        <v>32</v>
      </c>
      <c r="C194" s="47" t="s">
        <v>34</v>
      </c>
      <c r="D194" s="47" t="s">
        <v>35</v>
      </c>
      <c r="E194" s="48" t="s">
        <v>174</v>
      </c>
      <c r="F194" s="47" t="s">
        <v>69</v>
      </c>
      <c r="G194" s="47" t="s">
        <v>75</v>
      </c>
      <c r="H194" s="70">
        <f>H195</f>
        <v>0</v>
      </c>
    </row>
    <row r="195" spans="1:8" ht="22.5" hidden="1" customHeight="1" outlineLevel="2">
      <c r="A195" s="51" t="s">
        <v>80</v>
      </c>
      <c r="B195" s="52" t="s">
        <v>32</v>
      </c>
      <c r="C195" s="53" t="s">
        <v>34</v>
      </c>
      <c r="D195" s="53" t="s">
        <v>35</v>
      </c>
      <c r="E195" s="54" t="s">
        <v>174</v>
      </c>
      <c r="F195" s="53" t="s">
        <v>69</v>
      </c>
      <c r="G195" s="53" t="s">
        <v>81</v>
      </c>
      <c r="H195" s="158"/>
    </row>
    <row r="196" spans="1:8" s="156" customFormat="1" ht="15.75" hidden="1" customHeight="1" outlineLevel="2">
      <c r="A196" s="159" t="s">
        <v>175</v>
      </c>
      <c r="B196" s="26" t="s">
        <v>32</v>
      </c>
      <c r="C196" s="26" t="s">
        <v>34</v>
      </c>
      <c r="D196" s="26" t="s">
        <v>34</v>
      </c>
      <c r="E196" s="42"/>
      <c r="F196" s="41"/>
      <c r="G196" s="41"/>
      <c r="H196" s="160">
        <f t="shared" ref="H196:H204" si="0">H197</f>
        <v>0</v>
      </c>
    </row>
    <row r="197" spans="1:8" s="156" customFormat="1" ht="29.25" hidden="1" customHeight="1" outlineLevel="2">
      <c r="A197" s="159" t="s">
        <v>176</v>
      </c>
      <c r="B197" s="26" t="s">
        <v>32</v>
      </c>
      <c r="C197" s="26" t="s">
        <v>34</v>
      </c>
      <c r="D197" s="26" t="s">
        <v>34</v>
      </c>
      <c r="E197" s="42" t="s">
        <v>177</v>
      </c>
      <c r="F197" s="41"/>
      <c r="G197" s="41"/>
      <c r="H197" s="160">
        <f t="shared" si="0"/>
        <v>0</v>
      </c>
    </row>
    <row r="198" spans="1:8" s="156" customFormat="1" ht="50.25" hidden="1" customHeight="1" outlineLevel="2">
      <c r="A198" s="159" t="s">
        <v>178</v>
      </c>
      <c r="B198" s="26" t="s">
        <v>32</v>
      </c>
      <c r="C198" s="26" t="s">
        <v>34</v>
      </c>
      <c r="D198" s="26" t="s">
        <v>34</v>
      </c>
      <c r="E198" s="42" t="s">
        <v>179</v>
      </c>
      <c r="F198" s="41"/>
      <c r="G198" s="41"/>
      <c r="H198" s="160">
        <f>H199+H203</f>
        <v>0</v>
      </c>
    </row>
    <row r="199" spans="1:8" s="156" customFormat="1" ht="17.25" hidden="1" customHeight="1" outlineLevel="2">
      <c r="A199" s="159" t="s">
        <v>180</v>
      </c>
      <c r="B199" s="26" t="s">
        <v>32</v>
      </c>
      <c r="C199" s="26" t="s">
        <v>34</v>
      </c>
      <c r="D199" s="26" t="s">
        <v>34</v>
      </c>
      <c r="E199" s="42" t="s">
        <v>181</v>
      </c>
      <c r="F199" s="41"/>
      <c r="G199" s="41"/>
      <c r="H199" s="160">
        <f t="shared" si="0"/>
        <v>0</v>
      </c>
    </row>
    <row r="200" spans="1:8" s="156" customFormat="1" ht="29.25" hidden="1" customHeight="1" outlineLevel="2">
      <c r="A200" s="159" t="s">
        <v>182</v>
      </c>
      <c r="B200" s="161" t="s">
        <v>32</v>
      </c>
      <c r="C200" s="26" t="s">
        <v>34</v>
      </c>
      <c r="D200" s="26" t="s">
        <v>34</v>
      </c>
      <c r="E200" s="57" t="s">
        <v>181</v>
      </c>
      <c r="F200" s="41" t="s">
        <v>65</v>
      </c>
      <c r="G200" s="41"/>
      <c r="H200" s="160">
        <f t="shared" si="0"/>
        <v>0</v>
      </c>
    </row>
    <row r="201" spans="1:8" s="156" customFormat="1" ht="18" hidden="1" customHeight="1" outlineLevel="2">
      <c r="A201" s="159" t="s">
        <v>183</v>
      </c>
      <c r="B201" s="162" t="s">
        <v>32</v>
      </c>
      <c r="C201" s="26" t="s">
        <v>34</v>
      </c>
      <c r="D201" s="26" t="s">
        <v>34</v>
      </c>
      <c r="E201" s="57" t="s">
        <v>181</v>
      </c>
      <c r="F201" s="41" t="s">
        <v>67</v>
      </c>
      <c r="G201" s="41"/>
      <c r="H201" s="160">
        <f t="shared" si="0"/>
        <v>0</v>
      </c>
    </row>
    <row r="202" spans="1:8" s="156" customFormat="1" ht="15" hidden="1" customHeight="1" outlineLevel="2">
      <c r="A202" s="163" t="s">
        <v>184</v>
      </c>
      <c r="B202" s="164" t="s">
        <v>32</v>
      </c>
      <c r="C202" s="164" t="s">
        <v>34</v>
      </c>
      <c r="D202" s="164" t="s">
        <v>34</v>
      </c>
      <c r="E202" s="57" t="s">
        <v>181</v>
      </c>
      <c r="F202" s="60" t="s">
        <v>69</v>
      </c>
      <c r="G202" s="60" t="s">
        <v>105</v>
      </c>
      <c r="H202" s="165"/>
    </row>
    <row r="203" spans="1:8" s="156" customFormat="1" ht="29.25" hidden="1" customHeight="1" outlineLevel="2">
      <c r="A203" s="159" t="s">
        <v>182</v>
      </c>
      <c r="B203" s="161" t="s">
        <v>32</v>
      </c>
      <c r="C203" s="26" t="s">
        <v>34</v>
      </c>
      <c r="D203" s="26" t="s">
        <v>34</v>
      </c>
      <c r="E203" s="57" t="s">
        <v>185</v>
      </c>
      <c r="F203" s="41" t="s">
        <v>65</v>
      </c>
      <c r="G203" s="41"/>
      <c r="H203" s="160">
        <f t="shared" si="0"/>
        <v>0</v>
      </c>
    </row>
    <row r="204" spans="1:8" s="156" customFormat="1" ht="18" hidden="1" customHeight="1" outlineLevel="2">
      <c r="A204" s="159" t="s">
        <v>183</v>
      </c>
      <c r="B204" s="162" t="s">
        <v>32</v>
      </c>
      <c r="C204" s="26" t="s">
        <v>34</v>
      </c>
      <c r="D204" s="26" t="s">
        <v>34</v>
      </c>
      <c r="E204" s="57" t="s">
        <v>185</v>
      </c>
      <c r="F204" s="41" t="s">
        <v>67</v>
      </c>
      <c r="G204" s="41"/>
      <c r="H204" s="160">
        <f t="shared" si="0"/>
        <v>0</v>
      </c>
    </row>
    <row r="205" spans="1:8" s="156" customFormat="1" ht="20.25" hidden="1" customHeight="1" outlineLevel="2">
      <c r="A205" s="163" t="s">
        <v>184</v>
      </c>
      <c r="B205" s="164" t="s">
        <v>32</v>
      </c>
      <c r="C205" s="164" t="s">
        <v>34</v>
      </c>
      <c r="D205" s="164" t="s">
        <v>34</v>
      </c>
      <c r="E205" s="57" t="s">
        <v>185</v>
      </c>
      <c r="F205" s="60" t="s">
        <v>69</v>
      </c>
      <c r="G205" s="60" t="s">
        <v>105</v>
      </c>
      <c r="H205" s="165"/>
    </row>
    <row r="206" spans="1:8" s="156" customFormat="1" ht="15" customHeight="1" collapsed="1">
      <c r="A206" s="150" t="s">
        <v>186</v>
      </c>
      <c r="B206" s="40" t="s">
        <v>32</v>
      </c>
      <c r="C206" s="41" t="s">
        <v>187</v>
      </c>
      <c r="D206" s="41"/>
      <c r="E206" s="41"/>
      <c r="F206" s="41"/>
      <c r="G206" s="41"/>
      <c r="H206" s="84">
        <f>H207</f>
        <v>0</v>
      </c>
    </row>
    <row r="207" spans="1:8" s="156" customFormat="1" ht="23.25" customHeight="1">
      <c r="A207" s="150" t="s">
        <v>188</v>
      </c>
      <c r="B207" s="40" t="s">
        <v>32</v>
      </c>
      <c r="C207" s="42">
        <v>10</v>
      </c>
      <c r="D207" s="41" t="s">
        <v>189</v>
      </c>
      <c r="E207" s="42"/>
      <c r="F207" s="60"/>
      <c r="G207" s="60"/>
      <c r="H207" s="84">
        <f>H208</f>
        <v>0</v>
      </c>
    </row>
    <row r="208" spans="1:8" s="153" customFormat="1" ht="24.75" customHeight="1">
      <c r="A208" s="150" t="s">
        <v>190</v>
      </c>
      <c r="B208" s="40" t="s">
        <v>32</v>
      </c>
      <c r="C208" s="42">
        <v>10</v>
      </c>
      <c r="D208" s="41" t="s">
        <v>189</v>
      </c>
      <c r="E208" s="42" t="s">
        <v>191</v>
      </c>
      <c r="F208" s="41"/>
      <c r="G208" s="41"/>
      <c r="H208" s="84">
        <f>H209</f>
        <v>0</v>
      </c>
    </row>
    <row r="209" spans="1:8" s="153" customFormat="1" ht="24" customHeight="1">
      <c r="A209" s="150" t="s">
        <v>192</v>
      </c>
      <c r="B209" s="40" t="s">
        <v>32</v>
      </c>
      <c r="C209" s="42">
        <v>10</v>
      </c>
      <c r="D209" s="41" t="s">
        <v>189</v>
      </c>
      <c r="E209" s="42" t="s">
        <v>39</v>
      </c>
      <c r="F209" s="41"/>
      <c r="G209" s="41"/>
      <c r="H209" s="84">
        <f>H210+H212</f>
        <v>0</v>
      </c>
    </row>
    <row r="210" spans="1:8" s="156" customFormat="1" ht="19.5" customHeight="1">
      <c r="A210" s="166" t="s">
        <v>193</v>
      </c>
      <c r="B210" s="129" t="s">
        <v>32</v>
      </c>
      <c r="C210" s="103">
        <v>10</v>
      </c>
      <c r="D210" s="130" t="s">
        <v>189</v>
      </c>
      <c r="E210" s="48" t="s">
        <v>194</v>
      </c>
      <c r="F210" s="130" t="s">
        <v>73</v>
      </c>
      <c r="G210" s="130"/>
      <c r="H210" s="167">
        <f>H211</f>
        <v>0</v>
      </c>
    </row>
    <row r="211" spans="1:8" s="156" customFormat="1" ht="19.5" customHeight="1">
      <c r="A211" s="168" t="s">
        <v>195</v>
      </c>
      <c r="B211" s="137" t="s">
        <v>32</v>
      </c>
      <c r="C211" s="107">
        <v>10</v>
      </c>
      <c r="D211" s="131" t="s">
        <v>189</v>
      </c>
      <c r="E211" s="54" t="s">
        <v>194</v>
      </c>
      <c r="F211" s="131" t="s">
        <v>196</v>
      </c>
      <c r="G211" s="131" t="s">
        <v>49</v>
      </c>
      <c r="H211" s="169"/>
    </row>
    <row r="212" spans="1:8" s="153" customFormat="1" ht="28.5" hidden="1" customHeight="1" outlineLevel="1">
      <c r="A212" s="50" t="s">
        <v>197</v>
      </c>
      <c r="B212" s="46" t="s">
        <v>32</v>
      </c>
      <c r="C212" s="48">
        <v>10</v>
      </c>
      <c r="D212" s="47" t="s">
        <v>189</v>
      </c>
      <c r="E212" s="48" t="s">
        <v>148</v>
      </c>
      <c r="F212" s="47"/>
      <c r="G212" s="47"/>
      <c r="H212" s="49">
        <f>H213</f>
        <v>0</v>
      </c>
    </row>
    <row r="213" spans="1:8" s="156" customFormat="1" ht="28.5" hidden="1" customHeight="1" outlineLevel="1">
      <c r="A213" s="145" t="s">
        <v>198</v>
      </c>
      <c r="B213" s="170" t="s">
        <v>32</v>
      </c>
      <c r="C213" s="171">
        <v>10</v>
      </c>
      <c r="D213" s="172" t="s">
        <v>189</v>
      </c>
      <c r="E213" s="171" t="s">
        <v>148</v>
      </c>
      <c r="F213" s="172" t="s">
        <v>48</v>
      </c>
      <c r="G213" s="173" t="s">
        <v>199</v>
      </c>
      <c r="H213" s="174"/>
    </row>
    <row r="214" spans="1:8" ht="17.25" customHeight="1" collapsed="1">
      <c r="H214" s="176"/>
    </row>
    <row r="215" spans="1:8" s="157" customFormat="1" ht="48.75" customHeight="1">
      <c r="A215" s="177" t="s">
        <v>200</v>
      </c>
      <c r="B215" s="178"/>
      <c r="C215" s="178"/>
      <c r="D215" s="178"/>
      <c r="E215" s="178"/>
      <c r="F215" s="178"/>
      <c r="G215" s="179" t="s">
        <v>201</v>
      </c>
      <c r="H215" s="179"/>
    </row>
    <row r="216" spans="1:8" s="157" customFormat="1" ht="23.25" customHeight="1">
      <c r="A216" s="180" t="s">
        <v>202</v>
      </c>
      <c r="B216" s="181"/>
      <c r="C216" s="181"/>
      <c r="D216" s="181"/>
      <c r="E216" s="181"/>
      <c r="F216" s="181"/>
      <c r="G216" s="182" t="s">
        <v>203</v>
      </c>
      <c r="H216" s="182"/>
    </row>
    <row r="217" spans="1:8" s="184" customFormat="1" ht="23.25" customHeight="1">
      <c r="A217" s="183" t="s">
        <v>204</v>
      </c>
      <c r="G217" s="185" t="s">
        <v>205</v>
      </c>
      <c r="H217" s="185"/>
    </row>
  </sheetData>
  <mergeCells count="32">
    <mergeCell ref="G216:H216"/>
    <mergeCell ref="G217:H217"/>
    <mergeCell ref="A25:H25"/>
    <mergeCell ref="A26:H26"/>
    <mergeCell ref="A28:A29"/>
    <mergeCell ref="B28:G28"/>
    <mergeCell ref="H28:H29"/>
    <mergeCell ref="G215:H215"/>
    <mergeCell ref="A19:H19"/>
    <mergeCell ref="A20:H20"/>
    <mergeCell ref="A21:H21"/>
    <mergeCell ref="A22:H22"/>
    <mergeCell ref="A23:H23"/>
    <mergeCell ref="A24:H24"/>
    <mergeCell ref="A13:H13"/>
    <mergeCell ref="A14:H14"/>
    <mergeCell ref="A15:H15"/>
    <mergeCell ref="A16:H16"/>
    <mergeCell ref="A17:H17"/>
    <mergeCell ref="A18:H18"/>
    <mergeCell ref="A7:H7"/>
    <mergeCell ref="A8:H8"/>
    <mergeCell ref="A9:H9"/>
    <mergeCell ref="A10:H10"/>
    <mergeCell ref="A11:H11"/>
    <mergeCell ref="A12:H12"/>
    <mergeCell ref="A1:H1"/>
    <mergeCell ref="A2:H2"/>
    <mergeCell ref="A3:H3"/>
    <mergeCell ref="A4:H4"/>
    <mergeCell ref="A5:H5"/>
    <mergeCell ref="A6:H6"/>
  </mergeCells>
  <pageMargins left="0.2" right="0.2" top="0.24" bottom="0.39" header="0.21" footer="0.39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2024-02-19T10:44:16Z</dcterms:created>
  <dcterms:modified xsi:type="dcterms:W3CDTF">2024-02-19T10:44:42Z</dcterms:modified>
</cp:coreProperties>
</file>